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hmcorg-my.sharepoint.com/personal/rlairmore_phmc_org/Documents/"/>
    </mc:Choice>
  </mc:AlternateContent>
  <xr:revisionPtr revIDLastSave="96" documentId="8_{EE2550F5-FFDC-4BF5-BDEB-96989EB96433}" xr6:coauthVersionLast="47" xr6:coauthVersionMax="47" xr10:uidLastSave="{99484731-41EE-4B6E-8132-6427325B15D7}"/>
  <bookViews>
    <workbookView xWindow="-120" yWindow="-120" windowWidth="29040" windowHeight="15720" xr2:uid="{9AE97F3C-28CE-410F-A8BB-3CA216501198}"/>
  </bookViews>
  <sheets>
    <sheet name="Winter Break Personnel" sheetId="4" r:id="rId1"/>
    <sheet name="Spring Break Personnel" sheetId="1" r:id="rId2"/>
    <sheet name="Budget &amp; Expense Report" sheetId="2" r:id="rId3"/>
    <sheet name="Drop Downs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2" l="1"/>
  <c r="N25" i="2" l="1"/>
  <c r="N24" i="2"/>
  <c r="M23" i="2"/>
  <c r="M22" i="2"/>
  <c r="R46" i="4"/>
  <c r="R46" i="1"/>
  <c r="L46" i="1"/>
  <c r="H46" i="1"/>
  <c r="L46" i="4"/>
  <c r="H46" i="4"/>
  <c r="G17" i="3" l="1"/>
  <c r="J55" i="2"/>
  <c r="K55" i="2" s="1"/>
  <c r="J36" i="2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30" i="2"/>
  <c r="K30" i="2" s="1"/>
  <c r="J31" i="2"/>
  <c r="K31" i="2" s="1"/>
  <c r="J32" i="2"/>
  <c r="K32" i="2" s="1"/>
  <c r="J33" i="2"/>
  <c r="K33" i="2" s="1"/>
  <c r="J26" i="2"/>
  <c r="K26" i="2" s="1"/>
  <c r="I53" i="2"/>
  <c r="I34" i="2"/>
  <c r="S12" i="1"/>
  <c r="T12" i="1" s="1"/>
  <c r="S13" i="1"/>
  <c r="T13" i="1" s="1"/>
  <c r="S14" i="1"/>
  <c r="T14" i="1" s="1"/>
  <c r="S15" i="1"/>
  <c r="T15" i="1"/>
  <c r="S16" i="1"/>
  <c r="T16" i="1" s="1"/>
  <c r="S17" i="1"/>
  <c r="T17" i="1" s="1"/>
  <c r="S18" i="1"/>
  <c r="T18" i="1" s="1"/>
  <c r="S19" i="1"/>
  <c r="T19" i="1"/>
  <c r="S20" i="1"/>
  <c r="T20" i="1"/>
  <c r="S21" i="1"/>
  <c r="T21" i="1"/>
  <c r="S22" i="1"/>
  <c r="T22" i="1" s="1"/>
  <c r="S23" i="1"/>
  <c r="T23" i="1" s="1"/>
  <c r="S24" i="1"/>
  <c r="T24" i="1" s="1"/>
  <c r="S25" i="1"/>
  <c r="T25" i="1"/>
  <c r="S26" i="1"/>
  <c r="T26" i="1"/>
  <c r="S27" i="1"/>
  <c r="T27" i="1"/>
  <c r="S28" i="1"/>
  <c r="T28" i="1" s="1"/>
  <c r="S29" i="1"/>
  <c r="T29" i="1" s="1"/>
  <c r="S30" i="1"/>
  <c r="T30" i="1" s="1"/>
  <c r="S31" i="1"/>
  <c r="T31" i="1"/>
  <c r="S32" i="1"/>
  <c r="T32" i="1"/>
  <c r="S33" i="1"/>
  <c r="T33" i="1"/>
  <c r="S34" i="1"/>
  <c r="T34" i="1" s="1"/>
  <c r="S35" i="1"/>
  <c r="T35" i="1" s="1"/>
  <c r="S36" i="1"/>
  <c r="T36" i="1" s="1"/>
  <c r="S37" i="1"/>
  <c r="T37" i="1"/>
  <c r="S38" i="1"/>
  <c r="T38" i="1"/>
  <c r="S39" i="1"/>
  <c r="T39" i="1"/>
  <c r="S40" i="1"/>
  <c r="T40" i="1" s="1"/>
  <c r="S41" i="1"/>
  <c r="T41" i="1" s="1"/>
  <c r="S42" i="1"/>
  <c r="T42" i="1" s="1"/>
  <c r="R43" i="1"/>
  <c r="I24" i="2" s="1"/>
  <c r="R47" i="1"/>
  <c r="S47" i="1" s="1"/>
  <c r="R48" i="1"/>
  <c r="S48" i="1" s="1"/>
  <c r="R49" i="1"/>
  <c r="S49" i="1" s="1"/>
  <c r="R50" i="1"/>
  <c r="S50" i="1" s="1"/>
  <c r="R51" i="1"/>
  <c r="R52" i="1"/>
  <c r="S52" i="1"/>
  <c r="R53" i="1"/>
  <c r="S53" i="1" s="1"/>
  <c r="R54" i="1"/>
  <c r="S54" i="1"/>
  <c r="R55" i="1"/>
  <c r="S55" i="1" s="1"/>
  <c r="R56" i="1"/>
  <c r="S56" i="1" s="1"/>
  <c r="R57" i="1"/>
  <c r="S57" i="1"/>
  <c r="R58" i="1"/>
  <c r="S58" i="1"/>
  <c r="R59" i="1"/>
  <c r="S59" i="1" s="1"/>
  <c r="R60" i="1"/>
  <c r="S60" i="1"/>
  <c r="R61" i="1"/>
  <c r="S61" i="1" s="1"/>
  <c r="R62" i="1"/>
  <c r="S62" i="1"/>
  <c r="R63" i="1"/>
  <c r="S63" i="1"/>
  <c r="R64" i="1"/>
  <c r="S64" i="1"/>
  <c r="R65" i="1"/>
  <c r="S65" i="1" s="1"/>
  <c r="R66" i="1"/>
  <c r="S66" i="1"/>
  <c r="R67" i="1"/>
  <c r="S67" i="1" s="1"/>
  <c r="R68" i="1"/>
  <c r="S68" i="1"/>
  <c r="R69" i="1"/>
  <c r="S69" i="1"/>
  <c r="R70" i="1"/>
  <c r="S70" i="1"/>
  <c r="R71" i="1"/>
  <c r="S71" i="1" s="1"/>
  <c r="R72" i="1"/>
  <c r="S72" i="1"/>
  <c r="R73" i="1"/>
  <c r="S73" i="1" s="1"/>
  <c r="T17" i="4"/>
  <c r="T19" i="4"/>
  <c r="T32" i="4"/>
  <c r="T34" i="4"/>
  <c r="T35" i="4"/>
  <c r="T36" i="4"/>
  <c r="T37" i="4"/>
  <c r="S50" i="4"/>
  <c r="S51" i="4"/>
  <c r="S52" i="4"/>
  <c r="S53" i="4"/>
  <c r="S54" i="4"/>
  <c r="S55" i="4"/>
  <c r="S56" i="4"/>
  <c r="S60" i="4"/>
  <c r="S62" i="4"/>
  <c r="S63" i="4"/>
  <c r="S64" i="4"/>
  <c r="S65" i="4"/>
  <c r="S66" i="4"/>
  <c r="S67" i="4"/>
  <c r="S68" i="4"/>
  <c r="S72" i="4"/>
  <c r="S13" i="4"/>
  <c r="S14" i="4"/>
  <c r="T14" i="4" s="1"/>
  <c r="S15" i="4"/>
  <c r="T15" i="4" s="1"/>
  <c r="S16" i="4"/>
  <c r="T16" i="4" s="1"/>
  <c r="S17" i="4"/>
  <c r="S18" i="4"/>
  <c r="T18" i="4" s="1"/>
  <c r="S19" i="4"/>
  <c r="S20" i="4"/>
  <c r="T20" i="4" s="1"/>
  <c r="S21" i="4"/>
  <c r="T21" i="4" s="1"/>
  <c r="S22" i="4"/>
  <c r="T22" i="4" s="1"/>
  <c r="S23" i="4"/>
  <c r="T23" i="4" s="1"/>
  <c r="S24" i="4"/>
  <c r="T24" i="4" s="1"/>
  <c r="S25" i="4"/>
  <c r="T25" i="4" s="1"/>
  <c r="S26" i="4"/>
  <c r="T26" i="4" s="1"/>
  <c r="S27" i="4"/>
  <c r="T27" i="4" s="1"/>
  <c r="S28" i="4"/>
  <c r="T28" i="4" s="1"/>
  <c r="S29" i="4"/>
  <c r="T29" i="4" s="1"/>
  <c r="S30" i="4"/>
  <c r="T30" i="4" s="1"/>
  <c r="S31" i="4"/>
  <c r="T31" i="4" s="1"/>
  <c r="S32" i="4"/>
  <c r="S33" i="4"/>
  <c r="T33" i="4" s="1"/>
  <c r="S34" i="4"/>
  <c r="S35" i="4"/>
  <c r="S36" i="4"/>
  <c r="S37" i="4"/>
  <c r="S38" i="4"/>
  <c r="T38" i="4" s="1"/>
  <c r="S39" i="4"/>
  <c r="T39" i="4" s="1"/>
  <c r="S40" i="4"/>
  <c r="T40" i="4" s="1"/>
  <c r="S41" i="4"/>
  <c r="T41" i="4" s="1"/>
  <c r="S42" i="4"/>
  <c r="T42" i="4" s="1"/>
  <c r="S12" i="4"/>
  <c r="T12" i="4" s="1"/>
  <c r="R43" i="4"/>
  <c r="I22" i="2" s="1"/>
  <c r="R47" i="4"/>
  <c r="R48" i="4"/>
  <c r="S48" i="4" s="1"/>
  <c r="R49" i="4"/>
  <c r="S49" i="4" s="1"/>
  <c r="R50" i="4"/>
  <c r="R51" i="4"/>
  <c r="R52" i="4"/>
  <c r="R53" i="4"/>
  <c r="R54" i="4"/>
  <c r="R55" i="4"/>
  <c r="R56" i="4"/>
  <c r="R57" i="4"/>
  <c r="S57" i="4" s="1"/>
  <c r="R58" i="4"/>
  <c r="S58" i="4" s="1"/>
  <c r="R59" i="4"/>
  <c r="S59" i="4" s="1"/>
  <c r="R60" i="4"/>
  <c r="R61" i="4"/>
  <c r="S61" i="4" s="1"/>
  <c r="R62" i="4"/>
  <c r="R63" i="4"/>
  <c r="R64" i="4"/>
  <c r="R65" i="4"/>
  <c r="R66" i="4"/>
  <c r="R67" i="4"/>
  <c r="R68" i="4"/>
  <c r="R69" i="4"/>
  <c r="S69" i="4" s="1"/>
  <c r="R70" i="4"/>
  <c r="S70" i="4" s="1"/>
  <c r="R71" i="4"/>
  <c r="S71" i="4" s="1"/>
  <c r="R72" i="4"/>
  <c r="R73" i="4"/>
  <c r="S73" i="4" s="1"/>
  <c r="E34" i="2"/>
  <c r="S43" i="4" l="1"/>
  <c r="R74" i="1"/>
  <c r="I25" i="2" s="1"/>
  <c r="J25" i="2" s="1"/>
  <c r="S51" i="1"/>
  <c r="S74" i="1" s="1"/>
  <c r="S43" i="1"/>
  <c r="R74" i="4"/>
  <c r="I23" i="2" s="1"/>
  <c r="J23" i="2" s="1"/>
  <c r="S47" i="4"/>
  <c r="S74" i="4" s="1"/>
  <c r="J53" i="2"/>
  <c r="K36" i="2"/>
  <c r="J34" i="2"/>
  <c r="K34" i="2" s="1"/>
  <c r="T13" i="4"/>
  <c r="I27" i="2" l="1"/>
  <c r="V11" i="4"/>
  <c r="U74" i="4"/>
  <c r="V73" i="4"/>
  <c r="L73" i="4"/>
  <c r="H73" i="4"/>
  <c r="V72" i="4"/>
  <c r="L72" i="4"/>
  <c r="H72" i="4"/>
  <c r="V71" i="4"/>
  <c r="L71" i="4"/>
  <c r="H71" i="4"/>
  <c r="V70" i="4"/>
  <c r="L70" i="4"/>
  <c r="H70" i="4"/>
  <c r="V69" i="4"/>
  <c r="L69" i="4"/>
  <c r="H69" i="4"/>
  <c r="V68" i="4"/>
  <c r="L68" i="4"/>
  <c r="H68" i="4"/>
  <c r="V67" i="4"/>
  <c r="L67" i="4"/>
  <c r="H67" i="4"/>
  <c r="V66" i="4"/>
  <c r="L66" i="4"/>
  <c r="T66" i="4" s="1"/>
  <c r="H66" i="4"/>
  <c r="V65" i="4"/>
  <c r="L65" i="4"/>
  <c r="H65" i="4"/>
  <c r="V64" i="4"/>
  <c r="L64" i="4"/>
  <c r="H64" i="4"/>
  <c r="V63" i="4"/>
  <c r="L63" i="4"/>
  <c r="H63" i="4"/>
  <c r="V62" i="4"/>
  <c r="L62" i="4"/>
  <c r="H62" i="4"/>
  <c r="V61" i="4"/>
  <c r="L61" i="4"/>
  <c r="H61" i="4"/>
  <c r="V60" i="4"/>
  <c r="L60" i="4"/>
  <c r="H60" i="4"/>
  <c r="V59" i="4"/>
  <c r="L59" i="4"/>
  <c r="T59" i="4" s="1"/>
  <c r="H59" i="4"/>
  <c r="V58" i="4"/>
  <c r="L58" i="4"/>
  <c r="H58" i="4"/>
  <c r="V57" i="4"/>
  <c r="L57" i="4"/>
  <c r="H57" i="4"/>
  <c r="V56" i="4"/>
  <c r="L56" i="4"/>
  <c r="H56" i="4"/>
  <c r="V55" i="4"/>
  <c r="L55" i="4"/>
  <c r="H55" i="4"/>
  <c r="V54" i="4"/>
  <c r="L54" i="4"/>
  <c r="H54" i="4"/>
  <c r="V53" i="4"/>
  <c r="L53" i="4"/>
  <c r="H53" i="4"/>
  <c r="V52" i="4"/>
  <c r="L52" i="4"/>
  <c r="H52" i="4"/>
  <c r="V51" i="4"/>
  <c r="L51" i="4"/>
  <c r="H51" i="4"/>
  <c r="V50" i="4"/>
  <c r="L50" i="4"/>
  <c r="H50" i="4"/>
  <c r="V49" i="4"/>
  <c r="L49" i="4"/>
  <c r="H49" i="4"/>
  <c r="V48" i="4"/>
  <c r="L48" i="4"/>
  <c r="H48" i="4"/>
  <c r="V47" i="4"/>
  <c r="L47" i="4"/>
  <c r="T47" i="4" s="1"/>
  <c r="H47" i="4"/>
  <c r="V46" i="4"/>
  <c r="U43" i="4"/>
  <c r="L43" i="4"/>
  <c r="H43" i="4"/>
  <c r="C22" i="2" s="1"/>
  <c r="V42" i="4"/>
  <c r="M42" i="4"/>
  <c r="N42" i="4" s="1"/>
  <c r="V41" i="4"/>
  <c r="M41" i="4"/>
  <c r="N41" i="4" s="1"/>
  <c r="V40" i="4"/>
  <c r="M40" i="4"/>
  <c r="N40" i="4" s="1"/>
  <c r="V39" i="4"/>
  <c r="M39" i="4"/>
  <c r="N39" i="4" s="1"/>
  <c r="V38" i="4"/>
  <c r="M38" i="4"/>
  <c r="N38" i="4" s="1"/>
  <c r="V37" i="4"/>
  <c r="M37" i="4"/>
  <c r="N37" i="4" s="1"/>
  <c r="V36" i="4"/>
  <c r="M36" i="4"/>
  <c r="N36" i="4" s="1"/>
  <c r="V35" i="4"/>
  <c r="M35" i="4"/>
  <c r="N35" i="4" s="1"/>
  <c r="V34" i="4"/>
  <c r="M34" i="4"/>
  <c r="N34" i="4" s="1"/>
  <c r="V33" i="4"/>
  <c r="M33" i="4"/>
  <c r="N33" i="4" s="1"/>
  <c r="V32" i="4"/>
  <c r="M32" i="4"/>
  <c r="N32" i="4" s="1"/>
  <c r="V31" i="4"/>
  <c r="M31" i="4"/>
  <c r="N31" i="4" s="1"/>
  <c r="V30" i="4"/>
  <c r="M30" i="4"/>
  <c r="N30" i="4" s="1"/>
  <c r="V29" i="4"/>
  <c r="M29" i="4"/>
  <c r="N29" i="4" s="1"/>
  <c r="V28" i="4"/>
  <c r="M28" i="4"/>
  <c r="N28" i="4" s="1"/>
  <c r="V27" i="4"/>
  <c r="M27" i="4"/>
  <c r="N27" i="4" s="1"/>
  <c r="V26" i="4"/>
  <c r="M26" i="4"/>
  <c r="N26" i="4" s="1"/>
  <c r="V25" i="4"/>
  <c r="M25" i="4"/>
  <c r="N25" i="4" s="1"/>
  <c r="V24" i="4"/>
  <c r="M24" i="4"/>
  <c r="N24" i="4" s="1"/>
  <c r="V23" i="4"/>
  <c r="M23" i="4"/>
  <c r="N23" i="4" s="1"/>
  <c r="V22" i="4"/>
  <c r="M22" i="4"/>
  <c r="N22" i="4" s="1"/>
  <c r="V21" i="4"/>
  <c r="M21" i="4"/>
  <c r="N21" i="4" s="1"/>
  <c r="V20" i="4"/>
  <c r="M20" i="4"/>
  <c r="N20" i="4" s="1"/>
  <c r="V19" i="4"/>
  <c r="M19" i="4"/>
  <c r="N19" i="4" s="1"/>
  <c r="V18" i="4"/>
  <c r="M18" i="4"/>
  <c r="N18" i="4" s="1"/>
  <c r="V17" i="4"/>
  <c r="M17" i="4"/>
  <c r="N17" i="4" s="1"/>
  <c r="V16" i="4"/>
  <c r="M16" i="4"/>
  <c r="N16" i="4" s="1"/>
  <c r="V15" i="4"/>
  <c r="M15" i="4"/>
  <c r="V14" i="4"/>
  <c r="M14" i="4"/>
  <c r="N14" i="4" s="1"/>
  <c r="V13" i="4"/>
  <c r="M13" i="4"/>
  <c r="N13" i="4" s="1"/>
  <c r="V12" i="4"/>
  <c r="M12" i="4"/>
  <c r="N12" i="4" s="1"/>
  <c r="C7" i="4"/>
  <c r="C6" i="4"/>
  <c r="C5" i="4"/>
  <c r="C4" i="4"/>
  <c r="C3" i="4"/>
  <c r="M59" i="4" l="1"/>
  <c r="N59" i="4" s="1"/>
  <c r="I28" i="2"/>
  <c r="I54" i="2" s="1"/>
  <c r="M49" i="4"/>
  <c r="N49" i="4" s="1"/>
  <c r="T49" i="4"/>
  <c r="M53" i="4"/>
  <c r="N53" i="4" s="1"/>
  <c r="T53" i="4"/>
  <c r="M57" i="4"/>
  <c r="N57" i="4" s="1"/>
  <c r="T57" i="4"/>
  <c r="M68" i="4"/>
  <c r="N68" i="4" s="1"/>
  <c r="T68" i="4"/>
  <c r="M65" i="4"/>
  <c r="N65" i="4" s="1"/>
  <c r="T65" i="4"/>
  <c r="M50" i="4"/>
  <c r="T50" i="4"/>
  <c r="M54" i="4"/>
  <c r="T54" i="4"/>
  <c r="M58" i="4"/>
  <c r="N58" i="4" s="1"/>
  <c r="T58" i="4"/>
  <c r="M69" i="4"/>
  <c r="N69" i="4" s="1"/>
  <c r="T69" i="4"/>
  <c r="M73" i="4"/>
  <c r="N73" i="4" s="1"/>
  <c r="T73" i="4"/>
  <c r="M61" i="4"/>
  <c r="N61" i="4" s="1"/>
  <c r="T61" i="4"/>
  <c r="M62" i="4"/>
  <c r="N62" i="4" s="1"/>
  <c r="T62" i="4"/>
  <c r="M66" i="4"/>
  <c r="N66" i="4" s="1"/>
  <c r="M72" i="4"/>
  <c r="N72" i="4" s="1"/>
  <c r="T72" i="4"/>
  <c r="E22" i="2"/>
  <c r="T43" i="4"/>
  <c r="M51" i="4"/>
  <c r="T51" i="4"/>
  <c r="M55" i="4"/>
  <c r="N55" i="4" s="1"/>
  <c r="T55" i="4"/>
  <c r="M70" i="4"/>
  <c r="N70" i="4" s="1"/>
  <c r="T70" i="4"/>
  <c r="M64" i="4"/>
  <c r="N64" i="4" s="1"/>
  <c r="T64" i="4"/>
  <c r="M63" i="4"/>
  <c r="N63" i="4" s="1"/>
  <c r="T63" i="4"/>
  <c r="M60" i="4"/>
  <c r="N60" i="4" s="1"/>
  <c r="T60" i="4"/>
  <c r="M48" i="4"/>
  <c r="N48" i="4" s="1"/>
  <c r="T48" i="4"/>
  <c r="M52" i="4"/>
  <c r="T52" i="4"/>
  <c r="M56" i="4"/>
  <c r="N56" i="4" s="1"/>
  <c r="T56" i="4"/>
  <c r="M67" i="4"/>
  <c r="N67" i="4" s="1"/>
  <c r="T67" i="4"/>
  <c r="M71" i="4"/>
  <c r="N71" i="4" s="1"/>
  <c r="T71" i="4"/>
  <c r="V74" i="4"/>
  <c r="L74" i="4"/>
  <c r="N52" i="4"/>
  <c r="N54" i="4"/>
  <c r="N51" i="4"/>
  <c r="N50" i="4"/>
  <c r="H74" i="4"/>
  <c r="C23" i="2" s="1"/>
  <c r="V43" i="4"/>
  <c r="M47" i="4"/>
  <c r="M43" i="4"/>
  <c r="N43" i="4" s="1"/>
  <c r="O23" i="2"/>
  <c r="T23" i="2" s="1"/>
  <c r="U23" i="2" s="1"/>
  <c r="N15" i="4"/>
  <c r="V60" i="1"/>
  <c r="L60" i="1"/>
  <c r="H60" i="1"/>
  <c r="V59" i="1"/>
  <c r="L59" i="1"/>
  <c r="H59" i="1"/>
  <c r="V58" i="1"/>
  <c r="L58" i="1"/>
  <c r="H58" i="1"/>
  <c r="V57" i="1"/>
  <c r="L57" i="1"/>
  <c r="H57" i="1"/>
  <c r="V56" i="1"/>
  <c r="L56" i="1"/>
  <c r="H56" i="1"/>
  <c r="V55" i="1"/>
  <c r="L55" i="1"/>
  <c r="H55" i="1"/>
  <c r="V54" i="1"/>
  <c r="L54" i="1"/>
  <c r="H54" i="1"/>
  <c r="V53" i="1"/>
  <c r="L53" i="1"/>
  <c r="H53" i="1"/>
  <c r="V52" i="1"/>
  <c r="L52" i="1"/>
  <c r="H52" i="1"/>
  <c r="V51" i="1"/>
  <c r="L51" i="1"/>
  <c r="H51" i="1"/>
  <c r="V50" i="1"/>
  <c r="L50" i="1"/>
  <c r="H50" i="1"/>
  <c r="V49" i="1"/>
  <c r="L49" i="1"/>
  <c r="H49" i="1"/>
  <c r="V17" i="1"/>
  <c r="M17" i="1"/>
  <c r="N17" i="1" s="1"/>
  <c r="V18" i="1"/>
  <c r="M18" i="1"/>
  <c r="N18" i="1" s="1"/>
  <c r="V19" i="1"/>
  <c r="M19" i="1"/>
  <c r="N19" i="1" s="1"/>
  <c r="V20" i="1"/>
  <c r="M20" i="1"/>
  <c r="N20" i="1" s="1"/>
  <c r="V21" i="1"/>
  <c r="M21" i="1"/>
  <c r="N21" i="1" s="1"/>
  <c r="V22" i="1"/>
  <c r="M22" i="1"/>
  <c r="N22" i="1" s="1"/>
  <c r="V23" i="1"/>
  <c r="M23" i="1"/>
  <c r="N23" i="1" s="1"/>
  <c r="V24" i="1"/>
  <c r="M24" i="1"/>
  <c r="N24" i="1" s="1"/>
  <c r="V25" i="1"/>
  <c r="M25" i="1"/>
  <c r="N25" i="1" s="1"/>
  <c r="V26" i="1"/>
  <c r="M26" i="1"/>
  <c r="N26" i="1" s="1"/>
  <c r="V27" i="1"/>
  <c r="M27" i="1"/>
  <c r="N27" i="1" s="1"/>
  <c r="V28" i="1"/>
  <c r="M28" i="1"/>
  <c r="N28" i="1" s="1"/>
  <c r="N34" i="2"/>
  <c r="C7" i="1"/>
  <c r="C6" i="1"/>
  <c r="C5" i="1"/>
  <c r="C4" i="1"/>
  <c r="C3" i="1"/>
  <c r="J22" i="2" l="1"/>
  <c r="K22" i="2" s="1"/>
  <c r="M57" i="1"/>
  <c r="N57" i="1" s="1"/>
  <c r="T57" i="1"/>
  <c r="M74" i="4"/>
  <c r="N74" i="4" s="1"/>
  <c r="M49" i="1"/>
  <c r="N49" i="1" s="1"/>
  <c r="T49" i="1"/>
  <c r="M53" i="1"/>
  <c r="N53" i="1" s="1"/>
  <c r="T53" i="1"/>
  <c r="E23" i="2"/>
  <c r="K23" i="2" s="1"/>
  <c r="T74" i="4"/>
  <c r="M50" i="1"/>
  <c r="N50" i="1" s="1"/>
  <c r="T50" i="1"/>
  <c r="M54" i="1"/>
  <c r="N54" i="1" s="1"/>
  <c r="T54" i="1"/>
  <c r="M58" i="1"/>
  <c r="N58" i="1" s="1"/>
  <c r="T58" i="1"/>
  <c r="M60" i="1"/>
  <c r="N60" i="1" s="1"/>
  <c r="T60" i="1"/>
  <c r="M51" i="1"/>
  <c r="N51" i="1" s="1"/>
  <c r="T51" i="1"/>
  <c r="M55" i="1"/>
  <c r="N55" i="1" s="1"/>
  <c r="T55" i="1"/>
  <c r="M59" i="1"/>
  <c r="N59" i="1" s="1"/>
  <c r="T59" i="1"/>
  <c r="I57" i="2"/>
  <c r="M52" i="1"/>
  <c r="T52" i="1"/>
  <c r="M56" i="1"/>
  <c r="N56" i="1" s="1"/>
  <c r="T56" i="1"/>
  <c r="N52" i="1"/>
  <c r="P23" i="2"/>
  <c r="Q23" i="2" s="1"/>
  <c r="N27" i="2"/>
  <c r="N28" i="2" s="1"/>
  <c r="N47" i="4"/>
  <c r="O60" i="2"/>
  <c r="F55" i="2"/>
  <c r="G55" i="2" s="1"/>
  <c r="E53" i="2"/>
  <c r="K53" i="2" s="1"/>
  <c r="C53" i="2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M34" i="2"/>
  <c r="F33" i="2"/>
  <c r="G33" i="2" s="1"/>
  <c r="F32" i="2"/>
  <c r="G32" i="2" s="1"/>
  <c r="F31" i="2"/>
  <c r="G31" i="2" s="1"/>
  <c r="F30" i="2"/>
  <c r="G30" i="2" s="1"/>
  <c r="C34" i="2"/>
  <c r="O55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3" i="2"/>
  <c r="O32" i="2"/>
  <c r="O31" i="2"/>
  <c r="O30" i="2"/>
  <c r="O26" i="2"/>
  <c r="F26" i="2"/>
  <c r="G26" i="2" s="1"/>
  <c r="U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48" i="1"/>
  <c r="V47" i="1"/>
  <c r="V46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48" i="1"/>
  <c r="T48" i="1" s="1"/>
  <c r="L47" i="1"/>
  <c r="T47" i="1" s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48" i="1"/>
  <c r="H47" i="1"/>
  <c r="U43" i="1"/>
  <c r="L43" i="1"/>
  <c r="H43" i="1"/>
  <c r="C24" i="2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16" i="1"/>
  <c r="N16" i="1" s="1"/>
  <c r="M15" i="1"/>
  <c r="N15" i="1" s="1"/>
  <c r="M14" i="1"/>
  <c r="N14" i="1" s="1"/>
  <c r="M13" i="1"/>
  <c r="M12" i="1"/>
  <c r="N12" i="1" s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16" i="1"/>
  <c r="V15" i="1"/>
  <c r="V14" i="1"/>
  <c r="V13" i="1"/>
  <c r="V12" i="1"/>
  <c r="M61" i="1" l="1"/>
  <c r="T61" i="1"/>
  <c r="M73" i="1"/>
  <c r="T73" i="1"/>
  <c r="P55" i="2"/>
  <c r="Q55" i="2" s="1"/>
  <c r="T55" i="2"/>
  <c r="U55" i="2" s="1"/>
  <c r="M63" i="1"/>
  <c r="N63" i="1" s="1"/>
  <c r="T63" i="1"/>
  <c r="M64" i="1"/>
  <c r="N64" i="1" s="1"/>
  <c r="T64" i="1"/>
  <c r="R43" i="2"/>
  <c r="S43" i="2" s="1"/>
  <c r="T43" i="2"/>
  <c r="U43" i="2" s="1"/>
  <c r="M66" i="1"/>
  <c r="T66" i="1"/>
  <c r="R40" i="2"/>
  <c r="S40" i="2" s="1"/>
  <c r="T40" i="2"/>
  <c r="U40" i="2" s="1"/>
  <c r="P52" i="2"/>
  <c r="Q52" i="2" s="1"/>
  <c r="T52" i="2"/>
  <c r="U52" i="2" s="1"/>
  <c r="M62" i="1"/>
  <c r="N62" i="1" s="1"/>
  <c r="T62" i="1"/>
  <c r="R41" i="2"/>
  <c r="S41" i="2" s="1"/>
  <c r="T41" i="2"/>
  <c r="U41" i="2" s="1"/>
  <c r="P42" i="2"/>
  <c r="Q42" i="2" s="1"/>
  <c r="T42" i="2"/>
  <c r="U42" i="2" s="1"/>
  <c r="M65" i="1"/>
  <c r="N65" i="1" s="1"/>
  <c r="T65" i="1"/>
  <c r="P26" i="2"/>
  <c r="Q26" i="2" s="1"/>
  <c r="T26" i="2"/>
  <c r="U26" i="2" s="1"/>
  <c r="R44" i="2"/>
  <c r="S44" i="2" s="1"/>
  <c r="T44" i="2"/>
  <c r="U44" i="2" s="1"/>
  <c r="R30" i="2"/>
  <c r="S30" i="2" s="1"/>
  <c r="T30" i="2"/>
  <c r="U30" i="2" s="1"/>
  <c r="R45" i="2"/>
  <c r="S45" i="2" s="1"/>
  <c r="T45" i="2"/>
  <c r="U45" i="2" s="1"/>
  <c r="P32" i="2"/>
  <c r="Q32" i="2" s="1"/>
  <c r="T32" i="2"/>
  <c r="U32" i="2" s="1"/>
  <c r="R47" i="2"/>
  <c r="S47" i="2" s="1"/>
  <c r="T47" i="2"/>
  <c r="U47" i="2" s="1"/>
  <c r="F23" i="2"/>
  <c r="G23" i="2" s="1"/>
  <c r="M69" i="1"/>
  <c r="N69" i="1" s="1"/>
  <c r="T69" i="1"/>
  <c r="P33" i="2"/>
  <c r="Q33" i="2" s="1"/>
  <c r="T33" i="2"/>
  <c r="U33" i="2" s="1"/>
  <c r="R48" i="2"/>
  <c r="S48" i="2" s="1"/>
  <c r="T48" i="2"/>
  <c r="U48" i="2" s="1"/>
  <c r="E24" i="2"/>
  <c r="T43" i="1"/>
  <c r="M70" i="1"/>
  <c r="N70" i="1" s="1"/>
  <c r="T70" i="1"/>
  <c r="P37" i="2"/>
  <c r="Q37" i="2" s="1"/>
  <c r="T37" i="2"/>
  <c r="U37" i="2" s="1"/>
  <c r="R49" i="2"/>
  <c r="S49" i="2" s="1"/>
  <c r="T49" i="2"/>
  <c r="U49" i="2" s="1"/>
  <c r="I58" i="2"/>
  <c r="R31" i="2"/>
  <c r="S31" i="2" s="1"/>
  <c r="T31" i="2"/>
  <c r="U31" i="2" s="1"/>
  <c r="R46" i="2"/>
  <c r="S46" i="2" s="1"/>
  <c r="T46" i="2"/>
  <c r="U46" i="2" s="1"/>
  <c r="M68" i="1"/>
  <c r="N68" i="1" s="1"/>
  <c r="T68" i="1"/>
  <c r="P38" i="2"/>
  <c r="Q38" i="2" s="1"/>
  <c r="T38" i="2"/>
  <c r="U38" i="2" s="1"/>
  <c r="P50" i="2"/>
  <c r="Q50" i="2" s="1"/>
  <c r="T50" i="2"/>
  <c r="U50" i="2" s="1"/>
  <c r="M71" i="1"/>
  <c r="T71" i="1"/>
  <c r="M72" i="1"/>
  <c r="N72" i="1" s="1"/>
  <c r="T72" i="1"/>
  <c r="P39" i="2"/>
  <c r="Q39" i="2" s="1"/>
  <c r="T39" i="2"/>
  <c r="U39" i="2" s="1"/>
  <c r="P51" i="2"/>
  <c r="Q51" i="2" s="1"/>
  <c r="T51" i="2"/>
  <c r="U51" i="2" s="1"/>
  <c r="M67" i="1"/>
  <c r="N67" i="1" s="1"/>
  <c r="T67" i="1"/>
  <c r="R23" i="2"/>
  <c r="S23" i="2" s="1"/>
  <c r="O24" i="2"/>
  <c r="M27" i="2"/>
  <c r="M28" i="2" s="1"/>
  <c r="N61" i="1"/>
  <c r="N73" i="1"/>
  <c r="N66" i="1"/>
  <c r="N71" i="1"/>
  <c r="O22" i="2"/>
  <c r="T22" i="2" s="1"/>
  <c r="U22" i="2" s="1"/>
  <c r="M48" i="1"/>
  <c r="M47" i="1"/>
  <c r="N47" i="1" s="1"/>
  <c r="O34" i="2"/>
  <c r="L74" i="1"/>
  <c r="M43" i="1"/>
  <c r="N43" i="1" s="1"/>
  <c r="R52" i="2"/>
  <c r="S52" i="2" s="1"/>
  <c r="F53" i="2"/>
  <c r="G53" i="2" s="1"/>
  <c r="V74" i="1"/>
  <c r="O25" i="2"/>
  <c r="T25" i="2" s="1"/>
  <c r="U25" i="2" s="1"/>
  <c r="V43" i="1"/>
  <c r="H74" i="1"/>
  <c r="C25" i="2" s="1"/>
  <c r="N13" i="1"/>
  <c r="P49" i="2"/>
  <c r="Q49" i="2" s="1"/>
  <c r="G36" i="2"/>
  <c r="P40" i="2"/>
  <c r="Q40" i="2" s="1"/>
  <c r="R26" i="2"/>
  <c r="S26" i="2" s="1"/>
  <c r="F34" i="2"/>
  <c r="G34" i="2" s="1"/>
  <c r="P41" i="2"/>
  <c r="Q41" i="2" s="1"/>
  <c r="R39" i="2"/>
  <c r="S39" i="2" s="1"/>
  <c r="F22" i="2"/>
  <c r="G22" i="2" s="1"/>
  <c r="P48" i="2"/>
  <c r="Q48" i="2" s="1"/>
  <c r="P31" i="2"/>
  <c r="Q31" i="2" s="1"/>
  <c r="R55" i="2"/>
  <c r="S55" i="2" s="1"/>
  <c r="P44" i="2"/>
  <c r="Q44" i="2" s="1"/>
  <c r="P47" i="2"/>
  <c r="Q47" i="2" s="1"/>
  <c r="P30" i="2"/>
  <c r="Q30" i="2" s="1"/>
  <c r="R38" i="2"/>
  <c r="S38" i="2" s="1"/>
  <c r="R33" i="2"/>
  <c r="S33" i="2" s="1"/>
  <c r="P45" i="2"/>
  <c r="R37" i="2"/>
  <c r="S37" i="2" s="1"/>
  <c r="R51" i="2"/>
  <c r="S51" i="2" s="1"/>
  <c r="R32" i="2"/>
  <c r="S32" i="2" s="1"/>
  <c r="R42" i="2"/>
  <c r="S42" i="2" s="1"/>
  <c r="R50" i="2"/>
  <c r="S50" i="2" s="1"/>
  <c r="P46" i="2"/>
  <c r="Q46" i="2" s="1"/>
  <c r="P43" i="2"/>
  <c r="Q43" i="2" s="1"/>
  <c r="J24" i="2" l="1"/>
  <c r="K24" i="2" s="1"/>
  <c r="F24" i="2"/>
  <c r="G24" i="2" s="1"/>
  <c r="R34" i="2"/>
  <c r="S34" i="2" s="1"/>
  <c r="T34" i="2"/>
  <c r="U34" i="2" s="1"/>
  <c r="P24" i="2"/>
  <c r="Q24" i="2" s="1"/>
  <c r="T24" i="2"/>
  <c r="U24" i="2" s="1"/>
  <c r="E25" i="2"/>
  <c r="K25" i="2" s="1"/>
  <c r="T74" i="1"/>
  <c r="R24" i="2"/>
  <c r="S24" i="2" s="1"/>
  <c r="P22" i="2"/>
  <c r="Q22" i="2" s="1"/>
  <c r="R22" i="2"/>
  <c r="S22" i="2" s="1"/>
  <c r="C27" i="2"/>
  <c r="C28" i="2" s="1"/>
  <c r="O27" i="2"/>
  <c r="T27" i="2" s="1"/>
  <c r="U27" i="2" s="1"/>
  <c r="M74" i="1"/>
  <c r="N74" i="1" s="1"/>
  <c r="N48" i="1"/>
  <c r="P34" i="2"/>
  <c r="O28" i="2"/>
  <c r="T28" i="2" s="1"/>
  <c r="U28" i="2" s="1"/>
  <c r="P25" i="2"/>
  <c r="Q25" i="2" s="1"/>
  <c r="F25" i="2" l="1"/>
  <c r="G25" i="2" s="1"/>
  <c r="E27" i="2"/>
  <c r="R27" i="2" s="1"/>
  <c r="S27" i="2" s="1"/>
  <c r="C54" i="2"/>
  <c r="C57" i="2" s="1"/>
  <c r="Q34" i="2"/>
  <c r="R25" i="2"/>
  <c r="S25" i="2" s="1"/>
  <c r="P28" i="2"/>
  <c r="Q28" i="2" s="1"/>
  <c r="P27" i="2"/>
  <c r="Q27" i="2" s="1"/>
  <c r="F27" i="2" l="1"/>
  <c r="G27" i="2" s="1"/>
  <c r="J27" i="2"/>
  <c r="K27" i="2" s="1"/>
  <c r="E28" i="2"/>
  <c r="C58" i="2"/>
  <c r="J28" i="2" l="1"/>
  <c r="J54" i="2" s="1"/>
  <c r="J57" i="2" s="1"/>
  <c r="R28" i="2"/>
  <c r="S28" i="2" s="1"/>
  <c r="E54" i="2"/>
  <c r="F28" i="2"/>
  <c r="G28" i="2" s="1"/>
  <c r="N53" i="2"/>
  <c r="N54" i="2" s="1"/>
  <c r="N57" i="2" s="1"/>
  <c r="N61" i="2" s="1"/>
  <c r="O36" i="2"/>
  <c r="M53" i="2"/>
  <c r="M54" i="2" s="1"/>
  <c r="K54" i="2" l="1"/>
  <c r="K28" i="2"/>
  <c r="E57" i="2"/>
  <c r="K57" i="2" s="1"/>
  <c r="F54" i="2"/>
  <c r="G54" i="2" s="1"/>
  <c r="R36" i="2"/>
  <c r="S36" i="2" s="1"/>
  <c r="T36" i="2"/>
  <c r="U36" i="2" s="1"/>
  <c r="P36" i="2"/>
  <c r="Q36" i="2" s="1"/>
  <c r="O53" i="2"/>
  <c r="O54" i="2"/>
  <c r="M57" i="2"/>
  <c r="M61" i="2" s="1"/>
  <c r="O61" i="2" s="1"/>
  <c r="T54" i="2" l="1"/>
  <c r="R54" i="2"/>
  <c r="E58" i="2"/>
  <c r="F57" i="2"/>
  <c r="G57" i="2" s="1"/>
  <c r="P53" i="2"/>
  <c r="P54" i="2" s="1"/>
  <c r="T53" i="2"/>
  <c r="U53" i="2" s="1"/>
  <c r="R53" i="2"/>
  <c r="S53" i="2" s="1"/>
  <c r="O57" i="2"/>
  <c r="T57" i="2" l="1"/>
  <c r="U57" i="2" s="1"/>
  <c r="U54" i="2"/>
  <c r="Q53" i="2"/>
  <c r="P57" i="2"/>
  <c r="Q57" i="2" s="1"/>
  <c r="R57" i="2"/>
  <c r="S57" i="2" s="1"/>
  <c r="S54" i="2"/>
  <c r="Q54" i="2" l="1"/>
</calcChain>
</file>

<file path=xl/sharedStrings.xml><?xml version="1.0" encoding="utf-8"?>
<sst xmlns="http://schemas.openxmlformats.org/spreadsheetml/2006/main" count="295" uniqueCount="149">
  <si>
    <t>AGENCY NAME:</t>
  </si>
  <si>
    <t>SITE NAME:</t>
  </si>
  <si>
    <t>SITE ADDRESS:</t>
  </si>
  <si>
    <t>STRATEGY:</t>
  </si>
  <si>
    <t>PROGRAM MODEL:</t>
  </si>
  <si>
    <t>Salaried Personnel</t>
  </si>
  <si>
    <t xml:space="preserve">OCF OST </t>
  </si>
  <si>
    <t>Total Budgeted</t>
  </si>
  <si>
    <t>$ Difference</t>
  </si>
  <si>
    <t>% Difference</t>
  </si>
  <si>
    <t>Total Expense</t>
  </si>
  <si>
    <t>Staff Name/Organizational Title</t>
  </si>
  <si>
    <t>Position / Title</t>
  </si>
  <si>
    <t>Budget Narrative</t>
  </si>
  <si>
    <t>Expense</t>
  </si>
  <si>
    <t>Example: Alex Davis / Director</t>
  </si>
  <si>
    <t>Site Director</t>
  </si>
  <si>
    <t xml:space="preserve"> </t>
  </si>
  <si>
    <t>Sub-Total Salaries</t>
  </si>
  <si>
    <t>Hourly Personnel (Taxes and/or Benefits) Staff Name</t>
  </si>
  <si>
    <t>OCF OST</t>
  </si>
  <si>
    <t>Rate of Pay (Hourly Staff Only)</t>
  </si>
  <si>
    <t>Please list one staff member/position per line. (Note: The minimum hourly rate for all staff listed must be at least $18/hour)</t>
  </si>
  <si>
    <t>List Hourly Rate</t>
  </si>
  <si>
    <t xml:space="preserve">Example: Jayden Flores </t>
  </si>
  <si>
    <t>Group Leader</t>
  </si>
  <si>
    <t>Sub-Total Hourly</t>
  </si>
  <si>
    <t>Provider Name:</t>
  </si>
  <si>
    <t>Site Name:</t>
  </si>
  <si>
    <t>Site Address:</t>
  </si>
  <si>
    <t>Strategy:</t>
  </si>
  <si>
    <t>Program Model:</t>
  </si>
  <si>
    <t>Provider Fed Tax ID #:</t>
  </si>
  <si>
    <t>Date Prepared:</t>
  </si>
  <si>
    <r>
      <t>Prepared by:</t>
    </r>
    <r>
      <rPr>
        <sz val="10"/>
        <color theme="1"/>
        <rFont val="Arial"/>
        <family val="2"/>
      </rPr>
      <t xml:space="preserve">            Name:</t>
    </r>
  </si>
  <si>
    <t>Completed By:</t>
  </si>
  <si>
    <t>Telephone Number:</t>
  </si>
  <si>
    <t>Title:</t>
  </si>
  <si>
    <t>Email Address:</t>
  </si>
  <si>
    <t>Contact Phone:</t>
  </si>
  <si>
    <t>Indirect Rate:</t>
  </si>
  <si>
    <t>Contact Email:</t>
  </si>
  <si>
    <t>Total Grant</t>
  </si>
  <si>
    <t>Fiscal Year</t>
  </si>
  <si>
    <t xml:space="preserve">As Of: </t>
  </si>
  <si>
    <t>Total Number of Slots Awarded</t>
  </si>
  <si>
    <t>For Combined ES/MS Sites ONLY. Must equal cell C14.</t>
  </si>
  <si>
    <t># ES Slots</t>
  </si>
  <si>
    <t># MS Slots</t>
  </si>
  <si>
    <t>TOTAL GRANT AMOUNT</t>
  </si>
  <si>
    <t>Expenses</t>
  </si>
  <si>
    <t>% Budget Balance</t>
  </si>
  <si>
    <t>Notes</t>
  </si>
  <si>
    <t>Personnel</t>
  </si>
  <si>
    <t>Fringe Benefits (All Personnel)</t>
  </si>
  <si>
    <t>Payroll Taxes 7.65% (All Personnel)</t>
  </si>
  <si>
    <t>Total Personnel Costs</t>
  </si>
  <si>
    <r>
      <t xml:space="preserve">Consultants/Contractors (No Benefits or Taxes) </t>
    </r>
    <r>
      <rPr>
        <sz val="10"/>
        <color theme="1"/>
        <rFont val="Arial"/>
        <family val="2"/>
      </rPr>
      <t>Note: One name per line</t>
    </r>
  </si>
  <si>
    <t>Total Consultants / Contractors</t>
  </si>
  <si>
    <t>Operating</t>
  </si>
  <si>
    <t>Telephone</t>
  </si>
  <si>
    <t>Advertising</t>
  </si>
  <si>
    <t>Printing</t>
  </si>
  <si>
    <t>Postage</t>
  </si>
  <si>
    <t>Audit</t>
  </si>
  <si>
    <t>Liability Insurance</t>
  </si>
  <si>
    <t>Occupancy/Rent</t>
  </si>
  <si>
    <t>Utility Costs</t>
  </si>
  <si>
    <t>Computer Services</t>
  </si>
  <si>
    <t xml:space="preserve">Equipment </t>
  </si>
  <si>
    <t>Curriculum</t>
  </si>
  <si>
    <t>Program Supplies</t>
  </si>
  <si>
    <t>Staff Training Materials and Supplies</t>
  </si>
  <si>
    <t>Transportation</t>
  </si>
  <si>
    <t>Cultural/Recreational Field Trips</t>
  </si>
  <si>
    <t xml:space="preserve">Other - </t>
  </si>
  <si>
    <t>Total Operating</t>
  </si>
  <si>
    <t>Total Direct Costs</t>
  </si>
  <si>
    <t>Indirect Costs (Maximum of 10%)</t>
  </si>
  <si>
    <t xml:space="preserve">If Cell U55 is orange, Indirect is greater than 10% </t>
  </si>
  <si>
    <t>This number must be $0.00</t>
  </si>
  <si>
    <t>Invoice Year-to-Date</t>
  </si>
  <si>
    <t>Invoiced Amount</t>
  </si>
  <si>
    <t>Monthly Variance</t>
  </si>
  <si>
    <t>With the June Report, Cell S57 must = $0</t>
  </si>
  <si>
    <t>Number of Participants Meeting Attendance Threshold This Month (from Cityspan)</t>
  </si>
  <si>
    <t>By June, Expenses must match YTD Invoiced Amount (cell U58) and cannot exceed the Total Budget (Cell C55 or E55)</t>
  </si>
  <si>
    <t>For Combined ES/MS Sites ONLY</t>
  </si>
  <si>
    <t>ES Slots Utilized</t>
  </si>
  <si>
    <t>MS Slots Utilized</t>
  </si>
  <si>
    <t>Strategy</t>
  </si>
  <si>
    <t>Program Model</t>
  </si>
  <si>
    <t>OCF OST Position</t>
  </si>
  <si>
    <t>General</t>
  </si>
  <si>
    <t>Elementary School</t>
  </si>
  <si>
    <t>Specialized</t>
  </si>
  <si>
    <t>Middle School</t>
  </si>
  <si>
    <t>Group Supervisor</t>
  </si>
  <si>
    <t>Combined ES &amp; MS</t>
  </si>
  <si>
    <t>High School</t>
  </si>
  <si>
    <t>Other</t>
  </si>
  <si>
    <t>2nd REVISED        Total Budgeted</t>
  </si>
  <si>
    <t>1st REVISED        Total Budgeted</t>
  </si>
  <si>
    <t>2nd Budget Revision</t>
  </si>
  <si>
    <t>1st Budget Revision</t>
  </si>
  <si>
    <t>1st REVISION</t>
  </si>
  <si>
    <t>2nd REVISION</t>
  </si>
  <si>
    <t>1st REVISION Sub-Total Salaries</t>
  </si>
  <si>
    <t>2nd REVISION Sub-Total Salaries</t>
  </si>
  <si>
    <t>1st REVISION Sub-Total Hourly</t>
  </si>
  <si>
    <t>2nd REVISION Sub-Total Hourly</t>
  </si>
  <si>
    <t>2nd REVISION        Total Budgeted</t>
  </si>
  <si>
    <t>1st REVISION Budget Narrative</t>
  </si>
  <si>
    <t>2nd REVISION Budget Narrative</t>
  </si>
  <si>
    <t>1st REVISION                     % Budget Balance</t>
  </si>
  <si>
    <t>2nd REVISION                     % Budget Balance</t>
  </si>
  <si>
    <t>1st REVISION        Total Budgeted</t>
  </si>
  <si>
    <t>WINTER BREAK  PERSONNEL ROSTER</t>
  </si>
  <si>
    <t>SPRING BREAK  PERSONNEL ROSTER</t>
  </si>
  <si>
    <t>WINTER BREAK - Total Salaried Personnel</t>
  </si>
  <si>
    <t>WINTER BREAK - Total Hourly Personnel</t>
  </si>
  <si>
    <t>SPRING BREAK - Total Hourly Personnel</t>
  </si>
  <si>
    <t>ex. Alex Davis, Site Director, earns $44,000 per year. For 1 week, they earn $850.</t>
  </si>
  <si>
    <t>Winter Break</t>
  </si>
  <si>
    <t>Spring Break</t>
  </si>
  <si>
    <t>Report:</t>
  </si>
  <si>
    <t>Report</t>
  </si>
  <si>
    <t>n/a</t>
  </si>
  <si>
    <t>See Winter Break Personnel Tab</t>
  </si>
  <si>
    <t>See Spring Break Personnel Tab</t>
  </si>
  <si>
    <t>SPRING BREAK - Total Salaried Personnel</t>
  </si>
  <si>
    <t>`</t>
  </si>
  <si>
    <t>2026-2027 Fiscal Year</t>
  </si>
  <si>
    <t>2026-2027 Fiscal Year Budget Narrative</t>
  </si>
  <si>
    <t>Average Number of Hours Worked DAILY</t>
  </si>
  <si>
    <t>DAYS Worked For Winter Break</t>
  </si>
  <si>
    <t>List number of average hours worked DAILY</t>
  </si>
  <si>
    <t>List anticipated number of DAYS that staff will work during Winter Break Camp</t>
  </si>
  <si>
    <t>DAYS Worked For Spring Break</t>
  </si>
  <si>
    <t>List anticipated number of DAYS that staff will work during Spring Break Camp</t>
  </si>
  <si>
    <t>YTD Expenses 7/1/26 - 6/30/27</t>
  </si>
  <si>
    <t>(C ) Budget Balance 7/1/26 - 6/30/27</t>
  </si>
  <si>
    <t>1st REVISION (C) Budget Balance 7/1/26 - 6/30/27</t>
  </si>
  <si>
    <t>2nd REVISION (C) Budget Balance 7/1/26 - 6/30/27</t>
  </si>
  <si>
    <t>Fiscal Year 2026-27 Budget</t>
  </si>
  <si>
    <t>1st REVISION             FY27 Budget</t>
  </si>
  <si>
    <t>2nd REVISION            FY27 Budget</t>
  </si>
  <si>
    <t>7/1/26 - 6/30/27</t>
  </si>
  <si>
    <t>Please use this link if you have concerns on how to complete your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</si>
</sst>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8" tint="-0.249977111117893"/>
      <name val="Arial"/>
      <family val="2"/>
    </font>
    <font>
      <i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9.5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</font>
    <font>
      <b/>
      <sz val="11"/>
      <color theme="1"/>
      <name val="Arial"/>
    </font>
    <font>
      <i/>
      <sz val="10"/>
      <color theme="8" tint="-0.249977111117893"/>
      <name val="Arial"/>
    </font>
    <font>
      <i/>
      <sz val="10"/>
      <color theme="1"/>
      <name val="Arial"/>
    </font>
    <font>
      <b/>
      <sz val="10"/>
      <color theme="1"/>
      <name val="Arial"/>
    </font>
    <font>
      <b/>
      <sz val="9.5"/>
      <color theme="1"/>
      <name val="Arial"/>
    </font>
    <font>
      <b/>
      <sz val="10"/>
      <color rgb="FF000000"/>
      <name val="Arial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BFBFBF"/>
        <bgColor rgb="FFBFBFBF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465">
    <xf numFmtId="0" fontId="0" fillId="0" borderId="0" xfId="0"/>
    <xf numFmtId="0" fontId="2" fillId="0" borderId="0" xfId="0" applyFont="1"/>
    <xf numFmtId="0" fontId="3" fillId="0" borderId="0" xfId="0" applyFont="1"/>
    <xf numFmtId="165" fontId="4" fillId="2" borderId="81" xfId="2" applyNumberFormat="1" applyFont="1" applyFill="1" applyBorder="1" applyAlignment="1" applyProtection="1">
      <alignment horizontal="center"/>
    </xf>
    <xf numFmtId="165" fontId="2" fillId="2" borderId="52" xfId="2" applyNumberFormat="1" applyFont="1" applyFill="1" applyBorder="1" applyProtection="1"/>
    <xf numFmtId="165" fontId="2" fillId="2" borderId="75" xfId="2" applyNumberFormat="1" applyFont="1" applyFill="1" applyBorder="1" applyProtection="1"/>
    <xf numFmtId="165" fontId="4" fillId="2" borderId="53" xfId="2" applyNumberFormat="1" applyFont="1" applyFill="1" applyBorder="1" applyAlignment="1" applyProtection="1">
      <alignment horizontal="center"/>
    </xf>
    <xf numFmtId="44" fontId="2" fillId="4" borderId="60" xfId="0" applyNumberFormat="1" applyFont="1" applyFill="1" applyBorder="1" applyProtection="1">
      <protection locked="0"/>
    </xf>
    <xf numFmtId="44" fontId="2" fillId="4" borderId="61" xfId="0" applyNumberFormat="1" applyFont="1" applyFill="1" applyBorder="1" applyProtection="1">
      <protection locked="0"/>
    </xf>
    <xf numFmtId="44" fontId="2" fillId="4" borderId="3" xfId="0" applyNumberFormat="1" applyFont="1" applyFill="1" applyBorder="1" applyProtection="1">
      <protection locked="0"/>
    </xf>
    <xf numFmtId="44" fontId="2" fillId="4" borderId="5" xfId="1" applyFont="1" applyFill="1" applyBorder="1" applyProtection="1"/>
    <xf numFmtId="165" fontId="2" fillId="2" borderId="3" xfId="2" applyNumberFormat="1" applyFont="1" applyFill="1" applyBorder="1" applyProtection="1"/>
    <xf numFmtId="9" fontId="2" fillId="2" borderId="52" xfId="2" applyFont="1" applyFill="1" applyBorder="1" applyProtection="1"/>
    <xf numFmtId="165" fontId="3" fillId="3" borderId="3" xfId="2" applyNumberFormat="1" applyFont="1" applyFill="1" applyBorder="1" applyProtection="1"/>
    <xf numFmtId="9" fontId="3" fillId="3" borderId="52" xfId="2" applyFont="1" applyFill="1" applyBorder="1" applyProtection="1"/>
    <xf numFmtId="9" fontId="2" fillId="0" borderId="11" xfId="2" applyFont="1" applyBorder="1" applyProtection="1"/>
    <xf numFmtId="165" fontId="3" fillId="5" borderId="95" xfId="2" applyNumberFormat="1" applyFont="1" applyFill="1" applyBorder="1" applyAlignment="1" applyProtection="1">
      <alignment horizontal="center"/>
    </xf>
    <xf numFmtId="9" fontId="3" fillId="5" borderId="94" xfId="2" applyFont="1" applyFill="1" applyBorder="1" applyAlignment="1" applyProtection="1">
      <alignment horizontal="center"/>
    </xf>
    <xf numFmtId="0" fontId="2" fillId="4" borderId="59" xfId="0" applyFont="1" applyFill="1" applyBorder="1" applyProtection="1">
      <protection locked="0"/>
    </xf>
    <xf numFmtId="0" fontId="2" fillId="4" borderId="52" xfId="0" applyFont="1" applyFill="1" applyBorder="1" applyProtection="1">
      <protection locked="0"/>
    </xf>
    <xf numFmtId="0" fontId="2" fillId="4" borderId="53" xfId="0" applyFont="1" applyFill="1" applyBorder="1" applyProtection="1">
      <protection locked="0"/>
    </xf>
    <xf numFmtId="0" fontId="2" fillId="4" borderId="34" xfId="0" applyFont="1" applyFill="1" applyBorder="1" applyProtection="1">
      <protection locked="0"/>
    </xf>
    <xf numFmtId="0" fontId="2" fillId="4" borderId="52" xfId="0" applyFont="1" applyFill="1" applyBorder="1" applyAlignment="1" applyProtection="1">
      <alignment wrapText="1"/>
      <protection locked="0"/>
    </xf>
    <xf numFmtId="44" fontId="3" fillId="4" borderId="3" xfId="0" applyNumberFormat="1" applyFont="1" applyFill="1" applyBorder="1" applyProtection="1">
      <protection locked="0"/>
    </xf>
    <xf numFmtId="0" fontId="2" fillId="7" borderId="34" xfId="0" applyFont="1" applyFill="1" applyBorder="1" applyProtection="1">
      <protection locked="0"/>
    </xf>
    <xf numFmtId="165" fontId="2" fillId="2" borderId="59" xfId="2" applyNumberFormat="1" applyFont="1" applyFill="1" applyBorder="1" applyAlignment="1" applyProtection="1">
      <alignment horizontal="center"/>
    </xf>
    <xf numFmtId="165" fontId="2" fillId="2" borderId="52" xfId="2" applyNumberFormat="1" applyFont="1" applyFill="1" applyBorder="1" applyAlignment="1" applyProtection="1">
      <alignment horizontal="center"/>
    </xf>
    <xf numFmtId="165" fontId="2" fillId="2" borderId="75" xfId="2" applyNumberFormat="1" applyFont="1" applyFill="1" applyBorder="1" applyAlignment="1" applyProtection="1">
      <alignment horizontal="center"/>
    </xf>
    <xf numFmtId="9" fontId="3" fillId="2" borderId="52" xfId="2" applyFont="1" applyFill="1" applyBorder="1" applyProtection="1"/>
    <xf numFmtId="44" fontId="2" fillId="4" borderId="3" xfId="0" applyNumberFormat="1" applyFont="1" applyFill="1" applyBorder="1" applyAlignment="1" applyProtection="1">
      <alignment horizontal="center" wrapText="1"/>
      <protection locked="0"/>
    </xf>
    <xf numFmtId="44" fontId="2" fillId="4" borderId="74" xfId="0" applyNumberFormat="1" applyFont="1" applyFill="1" applyBorder="1" applyAlignment="1" applyProtection="1">
      <alignment horizontal="center" wrapText="1"/>
      <protection locked="0"/>
    </xf>
    <xf numFmtId="0" fontId="2" fillId="4" borderId="74" xfId="0" applyFont="1" applyFill="1" applyBorder="1" applyAlignment="1" applyProtection="1">
      <alignment horizontal="center" wrapText="1"/>
      <protection locked="0"/>
    </xf>
    <xf numFmtId="0" fontId="2" fillId="4" borderId="75" xfId="0" applyFont="1" applyFill="1" applyBorder="1" applyAlignment="1" applyProtection="1">
      <alignment horizontal="center" wrapText="1"/>
      <protection locked="0"/>
    </xf>
    <xf numFmtId="44" fontId="2" fillId="4" borderId="5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5" fillId="0" borderId="0" xfId="0" applyFont="1" applyAlignment="1" applyProtection="1">
      <alignment wrapText="1"/>
    </xf>
    <xf numFmtId="0" fontId="15" fillId="0" borderId="0" xfId="0" applyFont="1" applyProtection="1"/>
    <xf numFmtId="0" fontId="2" fillId="0" borderId="7" xfId="0" applyFont="1" applyBorder="1" applyProtection="1"/>
    <xf numFmtId="0" fontId="3" fillId="0" borderId="8" xfId="0" applyFont="1" applyBorder="1" applyAlignment="1" applyProtection="1">
      <alignment horizontal="right" vertical="center"/>
    </xf>
    <xf numFmtId="0" fontId="2" fillId="0" borderId="10" xfId="0" applyFont="1" applyBorder="1" applyProtection="1"/>
    <xf numFmtId="0" fontId="3" fillId="0" borderId="2" xfId="0" applyFont="1" applyBorder="1" applyAlignment="1" applyProtection="1">
      <alignment horizontal="right" vertical="center"/>
    </xf>
    <xf numFmtId="0" fontId="2" fillId="0" borderId="12" xfId="0" applyFont="1" applyBorder="1" applyProtection="1"/>
    <xf numFmtId="0" fontId="3" fillId="0" borderId="13" xfId="0" applyFont="1" applyBorder="1" applyAlignment="1" applyProtection="1">
      <alignment horizontal="right" vertical="center"/>
    </xf>
    <xf numFmtId="0" fontId="2" fillId="0" borderId="19" xfId="0" applyFont="1" applyBorder="1" applyProtection="1"/>
    <xf numFmtId="0" fontId="4" fillId="3" borderId="46" xfId="0" applyFont="1" applyFill="1" applyBorder="1" applyAlignment="1" applyProtection="1">
      <alignment horizontal="center"/>
    </xf>
    <xf numFmtId="0" fontId="16" fillId="3" borderId="57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/>
    </xf>
    <xf numFmtId="0" fontId="4" fillId="0" borderId="0" xfId="0" applyFont="1" applyProtection="1"/>
    <xf numFmtId="0" fontId="4" fillId="3" borderId="34" xfId="0" applyFont="1" applyFill="1" applyBorder="1" applyAlignment="1" applyProtection="1">
      <alignment horizontal="center"/>
    </xf>
    <xf numFmtId="0" fontId="16" fillId="3" borderId="58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/>
    </xf>
    <xf numFmtId="0" fontId="4" fillId="3" borderId="49" xfId="0" applyFont="1" applyFill="1" applyBorder="1" applyAlignment="1" applyProtection="1">
      <alignment horizontal="center"/>
    </xf>
    <xf numFmtId="0" fontId="7" fillId="2" borderId="33" xfId="0" applyFont="1" applyFill="1" applyBorder="1" applyAlignment="1" applyProtection="1">
      <alignment horizontal="center" vertical="center"/>
    </xf>
    <xf numFmtId="164" fontId="6" fillId="2" borderId="33" xfId="0" applyNumberFormat="1" applyFont="1" applyFill="1" applyBorder="1" applyAlignment="1" applyProtection="1">
      <alignment horizontal="center" vertical="center"/>
    </xf>
    <xf numFmtId="0" fontId="17" fillId="2" borderId="33" xfId="0" applyFont="1" applyFill="1" applyBorder="1" applyAlignment="1" applyProtection="1">
      <alignment horizontal="center" vertical="center"/>
    </xf>
    <xf numFmtId="164" fontId="6" fillId="2" borderId="37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4" fontId="2" fillId="4" borderId="61" xfId="0" applyNumberFormat="1" applyFont="1" applyFill="1" applyBorder="1" applyProtection="1"/>
    <xf numFmtId="164" fontId="2" fillId="2" borderId="18" xfId="0" applyNumberFormat="1" applyFont="1" applyFill="1" applyBorder="1" applyAlignment="1" applyProtection="1">
      <alignment horizontal="center"/>
    </xf>
    <xf numFmtId="44" fontId="15" fillId="4" borderId="61" xfId="0" applyNumberFormat="1" applyFont="1" applyFill="1" applyBorder="1" applyProtection="1"/>
    <xf numFmtId="164" fontId="15" fillId="2" borderId="18" xfId="0" applyNumberFormat="1" applyFont="1" applyFill="1" applyBorder="1" applyAlignment="1" applyProtection="1">
      <alignment horizontal="center"/>
    </xf>
    <xf numFmtId="165" fontId="15" fillId="2" borderId="59" xfId="2" applyNumberFormat="1" applyFont="1" applyFill="1" applyBorder="1" applyAlignment="1" applyProtection="1">
      <alignment horizontal="center"/>
    </xf>
    <xf numFmtId="44" fontId="2" fillId="4" borderId="18" xfId="0" applyNumberFormat="1" applyFont="1" applyFill="1" applyBorder="1" applyProtection="1"/>
    <xf numFmtId="44" fontId="2" fillId="4" borderId="5" xfId="0" applyNumberFormat="1" applyFont="1" applyFill="1" applyBorder="1" applyProtection="1"/>
    <xf numFmtId="164" fontId="3" fillId="3" borderId="35" xfId="0" applyNumberFormat="1" applyFont="1" applyFill="1" applyBorder="1" applyAlignment="1" applyProtection="1">
      <alignment horizontal="center"/>
    </xf>
    <xf numFmtId="164" fontId="2" fillId="2" borderId="5" xfId="0" applyNumberFormat="1" applyFont="1" applyFill="1" applyBorder="1" applyAlignment="1" applyProtection="1">
      <alignment horizontal="center"/>
    </xf>
    <xf numFmtId="165" fontId="15" fillId="2" borderId="52" xfId="2" applyNumberFormat="1" applyFont="1" applyFill="1" applyBorder="1" applyAlignment="1" applyProtection="1">
      <alignment horizontal="center"/>
    </xf>
    <xf numFmtId="44" fontId="2" fillId="4" borderId="52" xfId="0" applyNumberFormat="1" applyFont="1" applyFill="1" applyBorder="1" applyProtection="1"/>
    <xf numFmtId="164" fontId="3" fillId="3" borderId="26" xfId="0" applyNumberFormat="1" applyFont="1" applyFill="1" applyBorder="1" applyAlignment="1" applyProtection="1">
      <alignment horizontal="center"/>
    </xf>
    <xf numFmtId="164" fontId="2" fillId="2" borderId="15" xfId="0" applyNumberFormat="1" applyFont="1" applyFill="1" applyBorder="1" applyAlignment="1" applyProtection="1">
      <alignment horizontal="center"/>
    </xf>
    <xf numFmtId="165" fontId="15" fillId="2" borderId="75" xfId="2" applyNumberFormat="1" applyFont="1" applyFill="1" applyBorder="1" applyAlignment="1" applyProtection="1">
      <alignment horizontal="center"/>
    </xf>
    <xf numFmtId="44" fontId="2" fillId="4" borderId="75" xfId="0" applyNumberFormat="1" applyFont="1" applyFill="1" applyBorder="1" applyProtection="1"/>
    <xf numFmtId="164" fontId="3" fillId="3" borderId="28" xfId="0" applyNumberFormat="1" applyFont="1" applyFill="1" applyBorder="1" applyAlignment="1" applyProtection="1">
      <alignment horizontal="center"/>
    </xf>
    <xf numFmtId="0" fontId="3" fillId="2" borderId="55" xfId="0" applyFont="1" applyFill="1" applyBorder="1" applyProtection="1"/>
    <xf numFmtId="0" fontId="2" fillId="2" borderId="31" xfId="0" applyFont="1" applyFill="1" applyBorder="1" applyProtection="1"/>
    <xf numFmtId="164" fontId="4" fillId="2" borderId="6" xfId="0" applyNumberFormat="1" applyFont="1" applyFill="1" applyBorder="1" applyAlignment="1" applyProtection="1">
      <alignment horizontal="center"/>
    </xf>
    <xf numFmtId="164" fontId="4" fillId="2" borderId="32" xfId="0" applyNumberFormat="1" applyFont="1" applyFill="1" applyBorder="1" applyAlignment="1" applyProtection="1">
      <alignment horizontal="center"/>
    </xf>
    <xf numFmtId="164" fontId="4" fillId="2" borderId="31" xfId="0" applyNumberFormat="1" applyFont="1" applyFill="1" applyBorder="1" applyAlignment="1" applyProtection="1">
      <alignment horizontal="center"/>
    </xf>
    <xf numFmtId="164" fontId="16" fillId="2" borderId="32" xfId="0" applyNumberFormat="1" applyFont="1" applyFill="1" applyBorder="1" applyAlignment="1" applyProtection="1">
      <alignment horizontal="center"/>
    </xf>
    <xf numFmtId="164" fontId="16" fillId="2" borderId="31" xfId="0" applyNumberFormat="1" applyFont="1" applyFill="1" applyBorder="1" applyAlignment="1" applyProtection="1">
      <alignment horizontal="center"/>
    </xf>
    <xf numFmtId="165" fontId="16" fillId="2" borderId="81" xfId="2" applyNumberFormat="1" applyFont="1" applyFill="1" applyBorder="1" applyAlignment="1" applyProtection="1">
      <alignment horizontal="center"/>
    </xf>
    <xf numFmtId="164" fontId="4" fillId="2" borderId="81" xfId="0" applyNumberFormat="1" applyFont="1" applyFill="1" applyBorder="1" applyAlignment="1" applyProtection="1">
      <alignment horizontal="center"/>
    </xf>
    <xf numFmtId="164" fontId="4" fillId="3" borderId="31" xfId="0" applyNumberFormat="1" applyFont="1" applyFill="1" applyBorder="1" applyAlignment="1" applyProtection="1">
      <alignment horizontal="center"/>
    </xf>
    <xf numFmtId="0" fontId="2" fillId="0" borderId="23" xfId="0" applyFont="1" applyBorder="1" applyProtection="1"/>
    <xf numFmtId="0" fontId="4" fillId="3" borderId="47" xfId="0" applyFont="1" applyFill="1" applyBorder="1" applyAlignment="1" applyProtection="1">
      <alignment horizontal="center" wrapText="1"/>
    </xf>
    <xf numFmtId="0" fontId="4" fillId="3" borderId="43" xfId="0" applyFont="1" applyFill="1" applyBorder="1" applyAlignment="1" applyProtection="1">
      <alignment horizontal="center"/>
    </xf>
    <xf numFmtId="0" fontId="4" fillId="3" borderId="54" xfId="0" applyFont="1" applyFill="1" applyBorder="1" applyAlignment="1" applyProtection="1">
      <alignment horizontal="center"/>
    </xf>
    <xf numFmtId="0" fontId="4" fillId="3" borderId="34" xfId="0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top"/>
    </xf>
    <xf numFmtId="0" fontId="4" fillId="3" borderId="49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center"/>
    </xf>
    <xf numFmtId="8" fontId="6" fillId="2" borderId="0" xfId="0" applyNumberFormat="1" applyFont="1" applyFill="1" applyAlignment="1" applyProtection="1">
      <alignment horizontal="center" wrapText="1"/>
    </xf>
    <xf numFmtId="0" fontId="6" fillId="2" borderId="0" xfId="0" applyFont="1" applyFill="1" applyAlignment="1" applyProtection="1">
      <alignment horizontal="center" wrapText="1"/>
    </xf>
    <xf numFmtId="164" fontId="6" fillId="2" borderId="0" xfId="0" applyNumberFormat="1" applyFont="1" applyFill="1" applyAlignment="1" applyProtection="1">
      <alignment horizontal="center"/>
    </xf>
    <xf numFmtId="164" fontId="7" fillId="2" borderId="0" xfId="0" applyNumberFormat="1" applyFont="1" applyFill="1" applyProtection="1"/>
    <xf numFmtId="0" fontId="7" fillId="2" borderId="0" xfId="0" applyFont="1" applyFill="1" applyProtection="1"/>
    <xf numFmtId="164" fontId="17" fillId="2" borderId="0" xfId="0" applyNumberFormat="1" applyFont="1" applyFill="1" applyProtection="1"/>
    <xf numFmtId="0" fontId="17" fillId="2" borderId="0" xfId="0" applyFont="1" applyFill="1" applyProtection="1"/>
    <xf numFmtId="164" fontId="6" fillId="2" borderId="0" xfId="0" applyNumberFormat="1" applyFont="1" applyFill="1" applyProtection="1"/>
    <xf numFmtId="164" fontId="6" fillId="2" borderId="54" xfId="0" applyNumberFormat="1" applyFont="1" applyFill="1" applyBorder="1" applyProtection="1"/>
    <xf numFmtId="164" fontId="6" fillId="2" borderId="24" xfId="0" applyNumberFormat="1" applyFont="1" applyFill="1" applyBorder="1" applyProtection="1"/>
    <xf numFmtId="0" fontId="7" fillId="0" borderId="0" xfId="0" applyFont="1" applyProtection="1"/>
    <xf numFmtId="44" fontId="2" fillId="4" borderId="5" xfId="0" applyNumberFormat="1" applyFont="1" applyFill="1" applyBorder="1" applyAlignment="1" applyProtection="1">
      <alignment horizontal="center" wrapText="1"/>
    </xf>
    <xf numFmtId="44" fontId="2" fillId="2" borderId="61" xfId="0" applyNumberFormat="1" applyFont="1" applyFill="1" applyBorder="1" applyProtection="1"/>
    <xf numFmtId="164" fontId="2" fillId="2" borderId="5" xfId="0" applyNumberFormat="1" applyFont="1" applyFill="1" applyBorder="1" applyProtection="1"/>
    <xf numFmtId="44" fontId="15" fillId="2" borderId="10" xfId="0" applyNumberFormat="1" applyFont="1" applyFill="1" applyBorder="1" applyProtection="1"/>
    <xf numFmtId="164" fontId="15" fillId="2" borderId="3" xfId="0" applyNumberFormat="1" applyFont="1" applyFill="1" applyBorder="1" applyAlignment="1" applyProtection="1">
      <alignment horizontal="center"/>
    </xf>
    <xf numFmtId="165" fontId="15" fillId="2" borderId="52" xfId="2" applyNumberFormat="1" applyFont="1" applyFill="1" applyBorder="1" applyProtection="1"/>
    <xf numFmtId="44" fontId="15" fillId="2" borderId="61" xfId="0" applyNumberFormat="1" applyFont="1" applyFill="1" applyBorder="1" applyProtection="1"/>
    <xf numFmtId="44" fontId="15" fillId="4" borderId="5" xfId="0" applyNumberFormat="1" applyFont="1" applyFill="1" applyBorder="1" applyAlignment="1" applyProtection="1">
      <alignment horizontal="center" wrapText="1"/>
    </xf>
    <xf numFmtId="0" fontId="2" fillId="4" borderId="74" xfId="0" applyFont="1" applyFill="1" applyBorder="1" applyAlignment="1" applyProtection="1">
      <alignment horizontal="center" wrapText="1"/>
    </xf>
    <xf numFmtId="0" fontId="2" fillId="4" borderId="75" xfId="0" applyFont="1" applyFill="1" applyBorder="1" applyAlignment="1" applyProtection="1">
      <alignment horizontal="center" wrapText="1"/>
    </xf>
    <xf numFmtId="44" fontId="2" fillId="2" borderId="76" xfId="0" applyNumberFormat="1" applyFont="1" applyFill="1" applyBorder="1" applyProtection="1"/>
    <xf numFmtId="44" fontId="2" fillId="4" borderId="67" xfId="0" applyNumberFormat="1" applyFont="1" applyFill="1" applyBorder="1" applyAlignment="1" applyProtection="1">
      <alignment horizontal="center" wrapText="1"/>
    </xf>
    <xf numFmtId="164" fontId="2" fillId="2" borderId="67" xfId="0" applyNumberFormat="1" applyFont="1" applyFill="1" applyBorder="1" applyProtection="1"/>
    <xf numFmtId="44" fontId="15" fillId="4" borderId="67" xfId="0" applyNumberFormat="1" applyFont="1" applyFill="1" applyBorder="1" applyAlignment="1" applyProtection="1">
      <alignment horizontal="center" wrapText="1"/>
    </xf>
    <xf numFmtId="0" fontId="15" fillId="4" borderId="74" xfId="0" applyFont="1" applyFill="1" applyBorder="1" applyAlignment="1" applyProtection="1">
      <alignment horizontal="center" wrapText="1"/>
    </xf>
    <xf numFmtId="0" fontId="15" fillId="4" borderId="75" xfId="0" applyFont="1" applyFill="1" applyBorder="1" applyAlignment="1" applyProtection="1">
      <alignment horizontal="center" wrapText="1"/>
    </xf>
    <xf numFmtId="44" fontId="15" fillId="2" borderId="76" xfId="0" applyNumberFormat="1" applyFont="1" applyFill="1" applyBorder="1" applyProtection="1"/>
    <xf numFmtId="165" fontId="15" fillId="2" borderId="75" xfId="2" applyNumberFormat="1" applyFont="1" applyFill="1" applyBorder="1" applyProtection="1"/>
    <xf numFmtId="44" fontId="2" fillId="4" borderId="67" xfId="0" applyNumberFormat="1" applyFont="1" applyFill="1" applyBorder="1" applyProtection="1"/>
    <xf numFmtId="164" fontId="3" fillId="3" borderId="78" xfId="0" applyNumberFormat="1" applyFont="1" applyFill="1" applyBorder="1" applyAlignment="1" applyProtection="1">
      <alignment horizontal="center"/>
    </xf>
    <xf numFmtId="164" fontId="4" fillId="2" borderId="72" xfId="0" applyNumberFormat="1" applyFont="1" applyFill="1" applyBorder="1" applyAlignment="1" applyProtection="1">
      <alignment horizontal="center"/>
    </xf>
    <xf numFmtId="164" fontId="4" fillId="2" borderId="69" xfId="0" applyNumberFormat="1" applyFont="1" applyFill="1" applyBorder="1" applyAlignment="1" applyProtection="1">
      <alignment horizontal="center"/>
    </xf>
    <xf numFmtId="164" fontId="16" fillId="2" borderId="72" xfId="0" applyNumberFormat="1" applyFont="1" applyFill="1" applyBorder="1" applyAlignment="1" applyProtection="1">
      <alignment horizontal="center"/>
    </xf>
    <xf numFmtId="164" fontId="16" fillId="2" borderId="69" xfId="0" applyNumberFormat="1" applyFont="1" applyFill="1" applyBorder="1" applyAlignment="1" applyProtection="1">
      <alignment horizontal="center"/>
    </xf>
    <xf numFmtId="165" fontId="16" fillId="2" borderId="53" xfId="2" applyNumberFormat="1" applyFont="1" applyFill="1" applyBorder="1" applyAlignment="1" applyProtection="1">
      <alignment horizontal="center"/>
    </xf>
    <xf numFmtId="164" fontId="4" fillId="2" borderId="71" xfId="0" applyNumberFormat="1" applyFont="1" applyFill="1" applyBorder="1" applyAlignment="1" applyProtection="1">
      <alignment horizontal="center"/>
    </xf>
    <xf numFmtId="164" fontId="4" fillId="3" borderId="79" xfId="0" applyNumberFormat="1" applyFont="1" applyFill="1" applyBorder="1" applyAlignment="1" applyProtection="1">
      <alignment horizontal="center"/>
    </xf>
    <xf numFmtId="0" fontId="2" fillId="0" borderId="21" xfId="0" applyFont="1" applyBorder="1" applyProtection="1"/>
    <xf numFmtId="0" fontId="15" fillId="0" borderId="21" xfId="0" applyFont="1" applyBorder="1" applyProtection="1"/>
    <xf numFmtId="164" fontId="6" fillId="2" borderId="50" xfId="0" applyNumberFormat="1" applyFont="1" applyFill="1" applyBorder="1" applyAlignment="1" applyProtection="1">
      <alignment horizontal="center" vertical="center"/>
    </xf>
    <xf numFmtId="44" fontId="2" fillId="4" borderId="9" xfId="0" applyNumberFormat="1" applyFont="1" applyFill="1" applyBorder="1" applyProtection="1"/>
    <xf numFmtId="44" fontId="2" fillId="4" borderId="51" xfId="0" applyNumberFormat="1" applyFont="1" applyFill="1" applyBorder="1" applyProtection="1"/>
    <xf numFmtId="44" fontId="2" fillId="4" borderId="11" xfId="0" applyNumberFormat="1" applyFont="1" applyFill="1" applyBorder="1" applyProtection="1"/>
    <xf numFmtId="44" fontId="2" fillId="4" borderId="53" xfId="0" applyNumberFormat="1" applyFont="1" applyFill="1" applyBorder="1" applyProtection="1"/>
    <xf numFmtId="164" fontId="15" fillId="2" borderId="5" xfId="0" applyNumberFormat="1" applyFont="1" applyFill="1" applyBorder="1" applyAlignment="1" applyProtection="1">
      <alignment horizontal="center"/>
    </xf>
    <xf numFmtId="0" fontId="3" fillId="0" borderId="63" xfId="0" applyFont="1" applyBorder="1" applyAlignment="1" applyProtection="1">
      <alignment horizontal="right"/>
    </xf>
    <xf numFmtId="0" fontId="2" fillId="4" borderId="59" xfId="0" applyFont="1" applyFill="1" applyBorder="1" applyProtection="1"/>
    <xf numFmtId="0" fontId="3" fillId="0" borderId="64" xfId="0" applyFont="1" applyBorder="1" applyAlignment="1" applyProtection="1">
      <alignment horizontal="right"/>
    </xf>
    <xf numFmtId="0" fontId="3" fillId="0" borderId="64" xfId="0" applyFont="1" applyBorder="1" applyProtection="1"/>
    <xf numFmtId="0" fontId="2" fillId="4" borderId="52" xfId="0" applyFont="1" applyFill="1" applyBorder="1" applyAlignment="1" applyProtection="1">
      <alignment horizontal="left"/>
    </xf>
    <xf numFmtId="0" fontId="2" fillId="0" borderId="64" xfId="0" applyFont="1" applyBorder="1" applyAlignment="1" applyProtection="1">
      <alignment horizontal="right"/>
    </xf>
    <xf numFmtId="0" fontId="3" fillId="0" borderId="65" xfId="0" applyFont="1" applyBorder="1" applyAlignment="1" applyProtection="1">
      <alignment horizontal="right"/>
    </xf>
    <xf numFmtId="0" fontId="3" fillId="0" borderId="82" xfId="0" applyFont="1" applyBorder="1" applyAlignment="1" applyProtection="1">
      <alignment horizontal="right"/>
    </xf>
    <xf numFmtId="0" fontId="2" fillId="4" borderId="75" xfId="0" applyFont="1" applyFill="1" applyBorder="1" applyAlignment="1" applyProtection="1">
      <alignment horizontal="left"/>
    </xf>
    <xf numFmtId="0" fontId="4" fillId="3" borderId="19" xfId="0" applyFont="1" applyFill="1" applyBorder="1" applyAlignment="1" applyProtection="1">
      <alignment horizontal="center"/>
    </xf>
    <xf numFmtId="0" fontId="4" fillId="3" borderId="84" xfId="0" applyFont="1" applyFill="1" applyBorder="1" applyAlignment="1" applyProtection="1">
      <alignment wrapText="1"/>
    </xf>
    <xf numFmtId="0" fontId="4" fillId="3" borderId="19" xfId="0" applyFont="1" applyFill="1" applyBorder="1" applyProtection="1"/>
    <xf numFmtId="0" fontId="16" fillId="3" borderId="19" xfId="0" applyFont="1" applyFill="1" applyBorder="1" applyAlignment="1" applyProtection="1">
      <alignment horizontal="center"/>
    </xf>
    <xf numFmtId="0" fontId="16" fillId="3" borderId="19" xfId="0" applyFont="1" applyFill="1" applyBorder="1" applyProtection="1"/>
    <xf numFmtId="0" fontId="16" fillId="3" borderId="84" xfId="0" applyFont="1" applyFill="1" applyBorder="1" applyAlignment="1" applyProtection="1">
      <alignment wrapText="1"/>
    </xf>
    <xf numFmtId="0" fontId="16" fillId="0" borderId="0" xfId="0" applyFont="1" applyProtection="1"/>
    <xf numFmtId="0" fontId="4" fillId="3" borderId="33" xfId="0" applyFont="1" applyFill="1" applyBorder="1" applyAlignment="1" applyProtection="1">
      <alignment horizontal="center"/>
    </xf>
    <xf numFmtId="0" fontId="4" fillId="3" borderId="50" xfId="0" applyFont="1" applyFill="1" applyBorder="1" applyAlignment="1" applyProtection="1">
      <alignment wrapText="1"/>
    </xf>
    <xf numFmtId="0" fontId="4" fillId="3" borderId="33" xfId="0" applyFont="1" applyFill="1" applyBorder="1" applyProtection="1"/>
    <xf numFmtId="0" fontId="16" fillId="3" borderId="33" xfId="0" applyFont="1" applyFill="1" applyBorder="1" applyAlignment="1" applyProtection="1">
      <alignment horizontal="center"/>
    </xf>
    <xf numFmtId="0" fontId="16" fillId="3" borderId="33" xfId="0" applyFont="1" applyFill="1" applyBorder="1" applyProtection="1"/>
    <xf numFmtId="0" fontId="16" fillId="3" borderId="50" xfId="0" applyFont="1" applyFill="1" applyBorder="1" applyAlignment="1" applyProtection="1">
      <alignment wrapText="1"/>
    </xf>
    <xf numFmtId="0" fontId="19" fillId="0" borderId="0" xfId="0" applyFont="1" applyProtection="1"/>
    <xf numFmtId="0" fontId="2" fillId="0" borderId="54" xfId="0" applyFont="1" applyBorder="1" applyAlignment="1" applyProtection="1">
      <alignment wrapText="1"/>
    </xf>
    <xf numFmtId="0" fontId="2" fillId="4" borderId="18" xfId="0" applyFont="1" applyFill="1" applyBorder="1" applyProtection="1"/>
    <xf numFmtId="0" fontId="2" fillId="0" borderId="84" xfId="0" applyFont="1" applyBorder="1" applyAlignment="1" applyProtection="1">
      <alignment wrapText="1"/>
    </xf>
    <xf numFmtId="0" fontId="15" fillId="4" borderId="18" xfId="0" applyFont="1" applyFill="1" applyBorder="1" applyProtection="1"/>
    <xf numFmtId="0" fontId="15" fillId="0" borderId="84" xfId="0" applyFont="1" applyBorder="1" applyAlignment="1" applyProtection="1">
      <alignment wrapText="1"/>
    </xf>
    <xf numFmtId="0" fontId="2" fillId="2" borderId="34" xfId="0" applyFont="1" applyFill="1" applyBorder="1" applyAlignment="1" applyProtection="1">
      <alignment horizontal="right"/>
    </xf>
    <xf numFmtId="0" fontId="2" fillId="7" borderId="18" xfId="0" applyFont="1" applyFill="1" applyBorder="1" applyProtection="1"/>
    <xf numFmtId="0" fontId="15" fillId="7" borderId="18" xfId="0" applyFont="1" applyFill="1" applyBorder="1" applyProtection="1"/>
    <xf numFmtId="0" fontId="15" fillId="0" borderId="54" xfId="0" applyFont="1" applyBorder="1" applyAlignment="1" applyProtection="1">
      <alignment wrapText="1"/>
    </xf>
    <xf numFmtId="44" fontId="15" fillId="4" borderId="5" xfId="1" applyFont="1" applyFill="1" applyBorder="1" applyProtection="1"/>
    <xf numFmtId="0" fontId="2" fillId="0" borderId="50" xfId="0" applyFont="1" applyBorder="1" applyAlignment="1" applyProtection="1">
      <alignment wrapText="1"/>
    </xf>
    <xf numFmtId="0" fontId="4" fillId="3" borderId="90" xfId="0" applyFont="1" applyFill="1" applyBorder="1" applyAlignment="1" applyProtection="1">
      <alignment horizontal="left"/>
    </xf>
    <xf numFmtId="0" fontId="4" fillId="3" borderId="47" xfId="0" applyFont="1" applyFill="1" applyBorder="1" applyAlignment="1" applyProtection="1">
      <alignment horizontal="left"/>
    </xf>
    <xf numFmtId="0" fontId="4" fillId="3" borderId="91" xfId="0" applyFont="1" applyFill="1" applyBorder="1" applyAlignment="1" applyProtection="1">
      <alignment horizontal="left" vertical="top"/>
    </xf>
    <xf numFmtId="0" fontId="4" fillId="3" borderId="95" xfId="0" applyFont="1" applyFill="1" applyBorder="1" applyAlignment="1" applyProtection="1">
      <alignment horizontal="left" vertical="top"/>
    </xf>
    <xf numFmtId="0" fontId="2" fillId="0" borderId="87" xfId="0" applyFont="1" applyBorder="1" applyProtection="1"/>
    <xf numFmtId="0" fontId="10" fillId="0" borderId="87" xfId="0" applyFont="1" applyBorder="1" applyProtection="1"/>
    <xf numFmtId="0" fontId="2" fillId="0" borderId="84" xfId="0" applyFont="1" applyBorder="1" applyProtection="1"/>
    <xf numFmtId="0" fontId="15" fillId="0" borderId="84" xfId="0" applyFont="1" applyBorder="1" applyProtection="1"/>
    <xf numFmtId="0" fontId="2" fillId="6" borderId="54" xfId="0" applyFont="1" applyFill="1" applyBorder="1" applyProtection="1"/>
    <xf numFmtId="164" fontId="2" fillId="2" borderId="3" xfId="0" applyNumberFormat="1" applyFont="1" applyFill="1" applyBorder="1" applyProtection="1"/>
    <xf numFmtId="0" fontId="9" fillId="2" borderId="52" xfId="0" applyFont="1" applyFill="1" applyBorder="1" applyAlignment="1" applyProtection="1">
      <alignment wrapText="1"/>
    </xf>
    <xf numFmtId="164" fontId="15" fillId="2" borderId="5" xfId="0" applyNumberFormat="1" applyFont="1" applyFill="1" applyBorder="1" applyProtection="1"/>
    <xf numFmtId="164" fontId="15" fillId="2" borderId="3" xfId="0" applyNumberFormat="1" applyFont="1" applyFill="1" applyBorder="1" applyProtection="1"/>
    <xf numFmtId="165" fontId="15" fillId="2" borderId="3" xfId="2" applyNumberFormat="1" applyFont="1" applyFill="1" applyBorder="1" applyProtection="1"/>
    <xf numFmtId="164" fontId="2" fillId="2" borderId="61" xfId="0" applyNumberFormat="1" applyFont="1" applyFill="1" applyBorder="1" applyProtection="1"/>
    <xf numFmtId="9" fontId="15" fillId="2" borderId="52" xfId="2" applyFont="1" applyFill="1" applyBorder="1" applyProtection="1"/>
    <xf numFmtId="0" fontId="2" fillId="4" borderId="11" xfId="0" applyFont="1" applyFill="1" applyBorder="1" applyProtection="1"/>
    <xf numFmtId="164" fontId="2" fillId="2" borderId="11" xfId="0" applyNumberFormat="1" applyFont="1" applyFill="1" applyBorder="1" applyProtection="1"/>
    <xf numFmtId="0" fontId="2" fillId="0" borderId="64" xfId="0" applyFont="1" applyBorder="1" applyProtection="1"/>
    <xf numFmtId="0" fontId="3" fillId="0" borderId="3" xfId="0" applyFont="1" applyBorder="1" applyAlignment="1" applyProtection="1">
      <alignment horizontal="right"/>
    </xf>
    <xf numFmtId="0" fontId="2" fillId="4" borderId="52" xfId="0" applyFont="1" applyFill="1" applyBorder="1" applyAlignment="1" applyProtection="1">
      <alignment wrapText="1"/>
    </xf>
    <xf numFmtId="44" fontId="15" fillId="4" borderId="5" xfId="0" applyNumberFormat="1" applyFont="1" applyFill="1" applyBorder="1" applyProtection="1"/>
    <xf numFmtId="0" fontId="15" fillId="4" borderId="52" xfId="0" applyFont="1" applyFill="1" applyBorder="1" applyAlignment="1" applyProtection="1">
      <alignment wrapText="1"/>
    </xf>
    <xf numFmtId="0" fontId="2" fillId="2" borderId="52" xfId="0" applyFont="1" applyFill="1" applyBorder="1" applyAlignment="1" applyProtection="1">
      <alignment wrapText="1"/>
    </xf>
    <xf numFmtId="0" fontId="15" fillId="2" borderId="52" xfId="0" applyFont="1" applyFill="1" applyBorder="1" applyAlignment="1" applyProtection="1">
      <alignment wrapText="1"/>
    </xf>
    <xf numFmtId="0" fontId="3" fillId="3" borderId="10" xfId="0" applyFont="1" applyFill="1" applyBorder="1" applyProtection="1"/>
    <xf numFmtId="0" fontId="3" fillId="3" borderId="5" xfId="0" applyFont="1" applyFill="1" applyBorder="1" applyAlignment="1" applyProtection="1">
      <alignment horizontal="right"/>
    </xf>
    <xf numFmtId="164" fontId="3" fillId="3" borderId="3" xfId="0" applyNumberFormat="1" applyFont="1" applyFill="1" applyBorder="1" applyProtection="1"/>
    <xf numFmtId="0" fontId="3" fillId="3" borderId="52" xfId="0" applyFont="1" applyFill="1" applyBorder="1" applyAlignment="1" applyProtection="1">
      <alignment wrapText="1"/>
    </xf>
    <xf numFmtId="164" fontId="3" fillId="3" borderId="5" xfId="0" applyNumberFormat="1" applyFont="1" applyFill="1" applyBorder="1" applyProtection="1"/>
    <xf numFmtId="164" fontId="19" fillId="3" borderId="5" xfId="0" applyNumberFormat="1" applyFont="1" applyFill="1" applyBorder="1" applyProtection="1"/>
    <xf numFmtId="164" fontId="19" fillId="3" borderId="3" xfId="0" applyNumberFormat="1" applyFont="1" applyFill="1" applyBorder="1" applyProtection="1"/>
    <xf numFmtId="165" fontId="19" fillId="3" borderId="3" xfId="2" applyNumberFormat="1" applyFont="1" applyFill="1" applyBorder="1" applyProtection="1"/>
    <xf numFmtId="0" fontId="19" fillId="3" borderId="52" xfId="0" applyFont="1" applyFill="1" applyBorder="1" applyAlignment="1" applyProtection="1">
      <alignment wrapText="1"/>
    </xf>
    <xf numFmtId="164" fontId="3" fillId="3" borderId="61" xfId="0" applyNumberFormat="1" applyFont="1" applyFill="1" applyBorder="1" applyProtection="1"/>
    <xf numFmtId="164" fontId="3" fillId="3" borderId="5" xfId="0" quotePrefix="1" applyNumberFormat="1" applyFont="1" applyFill="1" applyBorder="1" applyProtection="1"/>
    <xf numFmtId="9" fontId="19" fillId="3" borderId="52" xfId="2" applyFont="1" applyFill="1" applyBorder="1" applyProtection="1"/>
    <xf numFmtId="0" fontId="3" fillId="3" borderId="11" xfId="0" applyFont="1" applyFill="1" applyBorder="1" applyProtection="1"/>
    <xf numFmtId="0" fontId="2" fillId="0" borderId="11" xfId="0" applyFont="1" applyBorder="1" applyAlignment="1" applyProtection="1">
      <alignment wrapText="1"/>
    </xf>
    <xf numFmtId="0" fontId="2" fillId="0" borderId="2" xfId="0" applyFont="1" applyBorder="1" applyProtection="1"/>
    <xf numFmtId="0" fontId="15" fillId="0" borderId="2" xfId="0" applyFont="1" applyBorder="1" applyProtection="1"/>
    <xf numFmtId="0" fontId="15" fillId="0" borderId="11" xfId="0" applyFont="1" applyBorder="1" applyAlignment="1" applyProtection="1">
      <alignment wrapText="1"/>
    </xf>
    <xf numFmtId="44" fontId="2" fillId="0" borderId="2" xfId="0" applyNumberFormat="1" applyFont="1" applyBorder="1" applyProtection="1"/>
    <xf numFmtId="44" fontId="2" fillId="0" borderId="11" xfId="0" applyNumberFormat="1" applyFont="1" applyBorder="1" applyProtection="1"/>
    <xf numFmtId="164" fontId="2" fillId="0" borderId="11" xfId="0" applyNumberFormat="1" applyFont="1" applyBorder="1" applyProtection="1"/>
    <xf numFmtId="164" fontId="2" fillId="0" borderId="2" xfId="0" applyNumberFormat="1" applyFont="1" applyBorder="1" applyProtection="1"/>
    <xf numFmtId="164" fontId="15" fillId="0" borderId="2" xfId="0" applyNumberFormat="1" applyFont="1" applyBorder="1" applyProtection="1"/>
    <xf numFmtId="9" fontId="15" fillId="0" borderId="11" xfId="2" applyFont="1" applyBorder="1" applyProtection="1"/>
    <xf numFmtId="0" fontId="2" fillId="6" borderId="11" xfId="0" applyFont="1" applyFill="1" applyBorder="1" applyProtection="1"/>
    <xf numFmtId="0" fontId="3" fillId="3" borderId="64" xfId="0" applyFont="1" applyFill="1" applyBorder="1" applyAlignment="1" applyProtection="1">
      <alignment horizontal="right"/>
    </xf>
    <xf numFmtId="0" fontId="10" fillId="3" borderId="3" xfId="0" applyFont="1" applyFill="1" applyBorder="1" applyAlignment="1" applyProtection="1">
      <alignment horizontal="right"/>
    </xf>
    <xf numFmtId="0" fontId="2" fillId="0" borderId="61" xfId="0" applyFont="1" applyBorder="1" applyProtection="1"/>
    <xf numFmtId="0" fontId="2" fillId="0" borderId="52" xfId="0" applyFont="1" applyBorder="1" applyProtection="1"/>
    <xf numFmtId="0" fontId="15" fillId="0" borderId="10" xfId="0" applyFont="1" applyBorder="1" applyProtection="1"/>
    <xf numFmtId="0" fontId="15" fillId="0" borderId="52" xfId="0" applyFont="1" applyBorder="1" applyProtection="1"/>
    <xf numFmtId="44" fontId="2" fillId="4" borderId="5" xfId="0" applyNumberFormat="1" applyFont="1" applyFill="1" applyBorder="1" applyAlignment="1" applyProtection="1">
      <alignment horizontal="center"/>
    </xf>
    <xf numFmtId="0" fontId="2" fillId="3" borderId="52" xfId="0" applyFont="1" applyFill="1" applyBorder="1" applyAlignment="1" applyProtection="1">
      <alignment wrapText="1"/>
    </xf>
    <xf numFmtId="0" fontId="15" fillId="3" borderId="52" xfId="0" applyFont="1" applyFill="1" applyBorder="1" applyAlignment="1" applyProtection="1">
      <alignment wrapText="1"/>
    </xf>
    <xf numFmtId="164" fontId="3" fillId="3" borderId="11" xfId="0" applyNumberFormat="1" applyFont="1" applyFill="1" applyBorder="1" applyProtection="1"/>
    <xf numFmtId="0" fontId="2" fillId="3" borderId="11" xfId="0" applyFont="1" applyFill="1" applyBorder="1" applyProtection="1"/>
    <xf numFmtId="44" fontId="3" fillId="4" borderId="5" xfId="0" applyNumberFormat="1" applyFont="1" applyFill="1" applyBorder="1" applyProtection="1"/>
    <xf numFmtId="44" fontId="19" fillId="4" borderId="5" xfId="0" applyNumberFormat="1" applyFont="1" applyFill="1" applyBorder="1" applyProtection="1"/>
    <xf numFmtId="164" fontId="3" fillId="2" borderId="11" xfId="0" applyNumberFormat="1" applyFont="1" applyFill="1" applyBorder="1" applyProtection="1"/>
    <xf numFmtId="164" fontId="3" fillId="2" borderId="5" xfId="0" applyNumberFormat="1" applyFont="1" applyFill="1" applyBorder="1" applyProtection="1"/>
    <xf numFmtId="164" fontId="19" fillId="2" borderId="5" xfId="0" applyNumberFormat="1" applyFont="1" applyFill="1" applyBorder="1" applyProtection="1"/>
    <xf numFmtId="9" fontId="19" fillId="2" borderId="52" xfId="2" applyFont="1" applyFill="1" applyBorder="1" applyProtection="1"/>
    <xf numFmtId="0" fontId="3" fillId="12" borderId="97" xfId="0" applyFont="1" applyFill="1" applyBorder="1" applyProtection="1"/>
    <xf numFmtId="0" fontId="2" fillId="0" borderId="11" xfId="0" applyFont="1" applyBorder="1" applyProtection="1"/>
    <xf numFmtId="0" fontId="15" fillId="0" borderId="11" xfId="0" applyFont="1" applyBorder="1" applyProtection="1"/>
    <xf numFmtId="164" fontId="3" fillId="5" borderId="33" xfId="0" applyNumberFormat="1" applyFont="1" applyFill="1" applyBorder="1" applyAlignment="1" applyProtection="1">
      <alignment horizontal="center"/>
    </xf>
    <xf numFmtId="0" fontId="3" fillId="5" borderId="50" xfId="0" applyFont="1" applyFill="1" applyBorder="1" applyAlignment="1" applyProtection="1">
      <alignment wrapText="1"/>
    </xf>
    <xf numFmtId="164" fontId="19" fillId="5" borderId="33" xfId="0" applyNumberFormat="1" applyFont="1" applyFill="1" applyBorder="1" applyAlignment="1" applyProtection="1">
      <alignment horizontal="center"/>
    </xf>
    <xf numFmtId="165" fontId="19" fillId="5" borderId="95" xfId="2" applyNumberFormat="1" applyFont="1" applyFill="1" applyBorder="1" applyAlignment="1" applyProtection="1">
      <alignment horizontal="center"/>
    </xf>
    <xf numFmtId="0" fontId="19" fillId="5" borderId="50" xfId="0" applyFont="1" applyFill="1" applyBorder="1" applyAlignment="1" applyProtection="1">
      <alignment wrapText="1"/>
    </xf>
    <xf numFmtId="164" fontId="3" fillId="5" borderId="82" xfId="0" applyNumberFormat="1" applyFont="1" applyFill="1" applyBorder="1" applyAlignment="1" applyProtection="1">
      <alignment horizontal="center"/>
    </xf>
    <xf numFmtId="164" fontId="3" fillId="5" borderId="50" xfId="0" applyNumberFormat="1" applyFont="1" applyFill="1" applyBorder="1" applyAlignment="1" applyProtection="1">
      <alignment horizontal="center"/>
    </xf>
    <xf numFmtId="9" fontId="19" fillId="5" borderId="94" xfId="2" applyFont="1" applyFill="1" applyBorder="1" applyAlignment="1" applyProtection="1">
      <alignment horizontal="center"/>
    </xf>
    <xf numFmtId="0" fontId="3" fillId="5" borderId="50" xfId="0" applyFont="1" applyFill="1" applyBorder="1" applyProtection="1"/>
    <xf numFmtId="0" fontId="9" fillId="0" borderId="0" xfId="0" applyFont="1" applyAlignment="1" applyProtection="1">
      <alignment horizontal="right"/>
    </xf>
    <xf numFmtId="164" fontId="3" fillId="8" borderId="41" xfId="0" applyNumberFormat="1" applyFont="1" applyFill="1" applyBorder="1" applyAlignment="1" applyProtection="1">
      <alignment horizontal="center"/>
    </xf>
    <xf numFmtId="0" fontId="2" fillId="0" borderId="47" xfId="0" applyFont="1" applyBorder="1" applyAlignment="1" applyProtection="1">
      <alignment wrapText="1"/>
    </xf>
    <xf numFmtId="164" fontId="3" fillId="8" borderId="0" xfId="0" applyNumberFormat="1" applyFont="1" applyFill="1" applyAlignment="1" applyProtection="1">
      <alignment horizontal="center"/>
    </xf>
    <xf numFmtId="0" fontId="9" fillId="0" borderId="92" xfId="0" applyFont="1" applyBorder="1" applyAlignment="1" applyProtection="1">
      <alignment horizontal="left"/>
    </xf>
    <xf numFmtId="164" fontId="19" fillId="8" borderId="0" xfId="0" applyNumberFormat="1" applyFont="1" applyFill="1" applyAlignment="1" applyProtection="1">
      <alignment horizontal="center"/>
    </xf>
    <xf numFmtId="0" fontId="18" fillId="0" borderId="92" xfId="0" applyFont="1" applyBorder="1" applyAlignment="1" applyProtection="1">
      <alignment horizontal="left"/>
    </xf>
    <xf numFmtId="44" fontId="2" fillId="0" borderId="0" xfId="0" applyNumberFormat="1" applyFont="1" applyProtection="1"/>
    <xf numFmtId="0" fontId="2" fillId="0" borderId="13" xfId="0" applyFont="1" applyBorder="1" applyProtection="1"/>
    <xf numFmtId="0" fontId="15" fillId="0" borderId="13" xfId="0" applyFont="1" applyBorder="1" applyProtection="1"/>
    <xf numFmtId="44" fontId="3" fillId="0" borderId="0" xfId="0" applyNumberFormat="1" applyFont="1" applyAlignment="1" applyProtection="1">
      <alignment wrapText="1"/>
    </xf>
    <xf numFmtId="0" fontId="3" fillId="8" borderId="66" xfId="0" applyFont="1" applyFill="1" applyBorder="1" applyAlignment="1" applyProtection="1">
      <alignment horizontal="right" wrapText="1"/>
    </xf>
    <xf numFmtId="0" fontId="3" fillId="8" borderId="6" xfId="0" applyFont="1" applyFill="1" applyBorder="1" applyAlignment="1" applyProtection="1">
      <alignment horizontal="right" wrapText="1"/>
    </xf>
    <xf numFmtId="0" fontId="19" fillId="8" borderId="6" xfId="0" applyFont="1" applyFill="1" applyBorder="1" applyAlignment="1" applyProtection="1">
      <alignment horizontal="right" wrapText="1"/>
    </xf>
    <xf numFmtId="44" fontId="3" fillId="8" borderId="7" xfId="0" applyNumberFormat="1" applyFont="1" applyFill="1" applyBorder="1" applyProtection="1"/>
    <xf numFmtId="44" fontId="3" fillId="8" borderId="41" xfId="0" applyNumberFormat="1" applyFont="1" applyFill="1" applyBorder="1" applyProtection="1"/>
    <xf numFmtId="44" fontId="4" fillId="3" borderId="9" xfId="0" applyNumberFormat="1" applyFont="1" applyFill="1" applyBorder="1" applyAlignment="1" applyProtection="1">
      <alignment horizontal="center"/>
    </xf>
    <xf numFmtId="0" fontId="3" fillId="2" borderId="66" xfId="0" applyFont="1" applyFill="1" applyBorder="1" applyAlignment="1" applyProtection="1">
      <alignment horizontal="right" wrapText="1"/>
    </xf>
    <xf numFmtId="0" fontId="3" fillId="2" borderId="89" xfId="0" applyFont="1" applyFill="1" applyBorder="1" applyAlignment="1" applyProtection="1">
      <alignment horizontal="right" wrapText="1"/>
    </xf>
    <xf numFmtId="0" fontId="19" fillId="2" borderId="89" xfId="0" applyFont="1" applyFill="1" applyBorder="1" applyAlignment="1" applyProtection="1">
      <alignment horizontal="right" wrapText="1"/>
    </xf>
    <xf numFmtId="164" fontId="3" fillId="3" borderId="62" xfId="0" applyNumberFormat="1" applyFont="1" applyFill="1" applyBorder="1" applyProtection="1"/>
    <xf numFmtId="44" fontId="4" fillId="3" borderId="54" xfId="0" applyNumberFormat="1" applyFont="1" applyFill="1" applyBorder="1" applyProtection="1"/>
    <xf numFmtId="0" fontId="12" fillId="2" borderId="6" xfId="0" applyFont="1" applyFill="1" applyBorder="1" applyAlignment="1" applyProtection="1">
      <alignment horizontal="right" wrapText="1"/>
    </xf>
    <xf numFmtId="0" fontId="20" fillId="2" borderId="6" xfId="0" applyFont="1" applyFill="1" applyBorder="1" applyAlignment="1" applyProtection="1">
      <alignment horizontal="right" wrapText="1"/>
    </xf>
    <xf numFmtId="0" fontId="3" fillId="4" borderId="85" xfId="0" applyFont="1" applyFill="1" applyBorder="1" applyAlignment="1" applyProtection="1">
      <alignment horizontal="center" vertical="center"/>
    </xf>
    <xf numFmtId="0" fontId="3" fillId="4" borderId="95" xfId="0" applyFont="1" applyFill="1" applyBorder="1" applyAlignment="1" applyProtection="1">
      <alignment horizontal="center" vertical="center"/>
    </xf>
    <xf numFmtId="44" fontId="2" fillId="0" borderId="83" xfId="0" applyNumberFormat="1" applyFont="1" applyBorder="1" applyProtection="1"/>
    <xf numFmtId="0" fontId="13" fillId="10" borderId="54" xfId="0" applyFont="1" applyFill="1" applyBorder="1" applyProtection="1"/>
    <xf numFmtId="0" fontId="21" fillId="10" borderId="54" xfId="0" applyFont="1" applyFill="1" applyBorder="1" applyProtection="1"/>
    <xf numFmtId="0" fontId="13" fillId="11" borderId="10" xfId="0" applyFont="1" applyFill="1" applyBorder="1" applyAlignment="1" applyProtection="1">
      <alignment horizontal="center"/>
    </xf>
    <xf numFmtId="0" fontId="13" fillId="11" borderId="3" xfId="0" applyFont="1" applyFill="1" applyBorder="1" applyAlignment="1" applyProtection="1">
      <alignment horizontal="center"/>
    </xf>
    <xf numFmtId="44" fontId="2" fillId="0" borderId="87" xfId="0" applyNumberFormat="1" applyFont="1" applyBorder="1" applyProtection="1"/>
    <xf numFmtId="0" fontId="13" fillId="10" borderId="14" xfId="0" applyFont="1" applyFill="1" applyBorder="1" applyProtection="1"/>
    <xf numFmtId="0" fontId="21" fillId="10" borderId="14" xfId="0" applyFont="1" applyFill="1" applyBorder="1" applyProtection="1"/>
    <xf numFmtId="0" fontId="13" fillId="11" borderId="85" xfId="0" applyFont="1" applyFill="1" applyBorder="1" applyAlignment="1" applyProtection="1">
      <alignment horizontal="center"/>
    </xf>
    <xf numFmtId="0" fontId="13" fillId="11" borderId="95" xfId="0" applyFont="1" applyFill="1" applyBorder="1" applyAlignment="1" applyProtection="1">
      <alignment horizontal="center"/>
    </xf>
    <xf numFmtId="0" fontId="15" fillId="4" borderId="3" xfId="0" applyFont="1" applyFill="1" applyBorder="1" applyAlignment="1" applyProtection="1">
      <alignment horizontal="center" wrapText="1"/>
    </xf>
    <xf numFmtId="0" fontId="15" fillId="4" borderId="52" xfId="0" applyFont="1" applyFill="1" applyBorder="1" applyAlignment="1" applyProtection="1">
      <alignment horizontal="center" wrapTex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/>
    </xf>
    <xf numFmtId="0" fontId="2" fillId="4" borderId="34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52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</xf>
    <xf numFmtId="0" fontId="2" fillId="4" borderId="52" xfId="0" applyFont="1" applyFill="1" applyBorder="1" applyAlignment="1" applyProtection="1">
      <alignment horizontal="center" wrapText="1"/>
    </xf>
    <xf numFmtId="0" fontId="2" fillId="4" borderId="27" xfId="0" applyFont="1" applyFill="1" applyBorder="1" applyAlignment="1" applyProtection="1">
      <alignment horizontal="center"/>
      <protection locked="0"/>
    </xf>
    <xf numFmtId="0" fontId="2" fillId="4" borderId="74" xfId="0" applyFont="1" applyFill="1" applyBorder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77" xfId="0" applyFont="1" applyFill="1" applyBorder="1" applyAlignment="1" applyProtection="1">
      <alignment horizontal="center"/>
      <protection locked="0"/>
    </xf>
    <xf numFmtId="0" fontId="2" fillId="4" borderId="74" xfId="0" applyFont="1" applyFill="1" applyBorder="1" applyAlignment="1" applyProtection="1">
      <alignment horizontal="center"/>
      <protection locked="0"/>
    </xf>
    <xf numFmtId="0" fontId="3" fillId="2" borderId="73" xfId="0" applyFont="1" applyFill="1" applyBorder="1" applyAlignment="1" applyProtection="1">
      <alignment horizontal="center"/>
    </xf>
    <xf numFmtId="0" fontId="3" fillId="2" borderId="68" xfId="0" applyFont="1" applyFill="1" applyBorder="1" applyAlignment="1" applyProtection="1">
      <alignment horizontal="center"/>
    </xf>
    <xf numFmtId="0" fontId="4" fillId="2" borderId="69" xfId="0" applyFont="1" applyFill="1" applyBorder="1" applyAlignment="1" applyProtection="1">
      <alignment horizontal="center" vertical="center" wrapText="1"/>
    </xf>
    <xf numFmtId="0" fontId="4" fillId="2" borderId="70" xfId="0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58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80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4" borderId="29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/>
      <protection locked="0"/>
    </xf>
    <xf numFmtId="0" fontId="2" fillId="4" borderId="27" xfId="0" applyFont="1" applyFill="1" applyBorder="1" applyAlignment="1" applyProtection="1">
      <alignment horizontal="center" wrapText="1"/>
      <protection locked="0"/>
    </xf>
    <xf numFmtId="0" fontId="2" fillId="4" borderId="53" xfId="0" applyFont="1" applyFill="1" applyBorder="1" applyAlignment="1" applyProtection="1">
      <alignment horizontal="center" wrapText="1"/>
      <protection locked="0"/>
    </xf>
    <xf numFmtId="0" fontId="2" fillId="4" borderId="65" xfId="0" applyFont="1" applyFill="1" applyBorder="1" applyAlignment="1" applyProtection="1">
      <alignment horizontal="center" wrapText="1"/>
    </xf>
    <xf numFmtId="0" fontId="2" fillId="4" borderId="27" xfId="0" applyFont="1" applyFill="1" applyBorder="1" applyAlignment="1" applyProtection="1">
      <alignment horizontal="center" wrapText="1"/>
    </xf>
    <xf numFmtId="0" fontId="2" fillId="4" borderId="53" xfId="0" applyFont="1" applyFill="1" applyBorder="1" applyAlignment="1" applyProtection="1">
      <alignment horizont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66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52" xfId="0" applyFont="1" applyFill="1" applyBorder="1" applyAlignment="1" applyProtection="1">
      <alignment horizontal="center" wrapText="1"/>
      <protection locked="0"/>
    </xf>
    <xf numFmtId="0" fontId="2" fillId="4" borderId="64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52" xfId="0" applyFont="1" applyFill="1" applyBorder="1" applyAlignment="1" applyProtection="1">
      <alignment horizontal="center" wrapText="1"/>
    </xf>
    <xf numFmtId="0" fontId="2" fillId="4" borderId="36" xfId="0" applyFont="1" applyFill="1" applyBorder="1" applyAlignment="1" applyProtection="1">
      <alignment horizontal="center"/>
      <protection locked="0"/>
    </xf>
    <xf numFmtId="0" fontId="2" fillId="4" borderId="34" xfId="0" applyFont="1" applyFill="1" applyBorder="1" applyAlignment="1" applyProtection="1">
      <alignment horizontal="center"/>
      <protection locked="0"/>
    </xf>
    <xf numFmtId="0" fontId="2" fillId="4" borderId="41" xfId="0" applyFont="1" applyFill="1" applyBorder="1" applyAlignment="1" applyProtection="1">
      <alignment horizontal="center" wrapText="1"/>
      <protection locked="0"/>
    </xf>
    <xf numFmtId="0" fontId="2" fillId="4" borderId="59" xfId="0" applyFont="1" applyFill="1" applyBorder="1" applyAlignment="1" applyProtection="1">
      <alignment horizontal="center" wrapText="1"/>
      <protection locked="0"/>
    </xf>
    <xf numFmtId="0" fontId="2" fillId="4" borderId="63" xfId="0" applyFont="1" applyFill="1" applyBorder="1" applyAlignment="1" applyProtection="1">
      <alignment horizontal="center" wrapText="1"/>
    </xf>
    <xf numFmtId="0" fontId="2" fillId="4" borderId="41" xfId="0" applyFont="1" applyFill="1" applyBorder="1" applyAlignment="1" applyProtection="1">
      <alignment horizontal="center" wrapText="1"/>
    </xf>
    <xf numFmtId="0" fontId="2" fillId="4" borderId="59" xfId="0" applyFont="1" applyFill="1" applyBorder="1" applyAlignment="1" applyProtection="1">
      <alignment horizontal="center" wrapText="1"/>
    </xf>
    <xf numFmtId="0" fontId="4" fillId="3" borderId="39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17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horizontal="center" wrapText="1"/>
    </xf>
    <xf numFmtId="0" fontId="4" fillId="3" borderId="49" xfId="0" applyFont="1" applyFill="1" applyBorder="1" applyAlignment="1" applyProtection="1">
      <alignment horizontal="center" wrapText="1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7" fillId="2" borderId="33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wrapText="1"/>
    </xf>
    <xf numFmtId="0" fontId="4" fillId="3" borderId="21" xfId="0" applyFont="1" applyFill="1" applyBorder="1" applyAlignment="1" applyProtection="1">
      <alignment horizontal="center" wrapText="1"/>
    </xf>
    <xf numFmtId="0" fontId="4" fillId="3" borderId="48" xfId="0" applyFont="1" applyFill="1" applyBorder="1" applyAlignment="1" applyProtection="1">
      <alignment horizontal="center" wrapTex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/>
    </xf>
    <xf numFmtId="0" fontId="8" fillId="2" borderId="9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4" fillId="3" borderId="21" xfId="0" applyFont="1" applyFill="1" applyBorder="1" applyAlignment="1" applyProtection="1">
      <alignment horizontal="center"/>
    </xf>
    <xf numFmtId="0" fontId="4" fillId="3" borderId="45" xfId="0" applyFont="1" applyFill="1" applyBorder="1" applyAlignment="1" applyProtection="1">
      <alignment horizontal="center"/>
    </xf>
    <xf numFmtId="0" fontId="16" fillId="3" borderId="21" xfId="0" applyFont="1" applyFill="1" applyBorder="1" applyAlignment="1" applyProtection="1">
      <alignment horizontal="center" wrapText="1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56" xfId="0" applyFont="1" applyFill="1" applyBorder="1" applyAlignment="1" applyProtection="1">
      <alignment horizontal="center" vertical="center"/>
    </xf>
    <xf numFmtId="0" fontId="16" fillId="3" borderId="51" xfId="0" applyFont="1" applyFill="1" applyBorder="1" applyAlignment="1" applyProtection="1">
      <alignment horizontal="center" vertical="center"/>
    </xf>
    <xf numFmtId="0" fontId="15" fillId="4" borderId="63" xfId="0" applyFont="1" applyFill="1" applyBorder="1" applyAlignment="1" applyProtection="1">
      <alignment horizontal="center" wrapText="1"/>
    </xf>
    <xf numFmtId="0" fontId="15" fillId="4" borderId="41" xfId="0" applyFont="1" applyFill="1" applyBorder="1" applyAlignment="1" applyProtection="1">
      <alignment horizontal="center" wrapText="1"/>
    </xf>
    <xf numFmtId="0" fontId="15" fillId="4" borderId="59" xfId="0" applyFont="1" applyFill="1" applyBorder="1" applyAlignment="1" applyProtection="1">
      <alignment horizontal="center" wrapText="1"/>
    </xf>
    <xf numFmtId="0" fontId="15" fillId="4" borderId="64" xfId="0" applyFont="1" applyFill="1" applyBorder="1" applyAlignment="1" applyProtection="1">
      <alignment horizontal="center" wrapText="1"/>
    </xf>
    <xf numFmtId="0" fontId="15" fillId="4" borderId="3" xfId="0" applyFont="1" applyFill="1" applyBorder="1" applyAlignment="1" applyProtection="1">
      <alignment horizontal="center" wrapText="1"/>
    </xf>
    <xf numFmtId="0" fontId="15" fillId="4" borderId="52" xfId="0" applyFont="1" applyFill="1" applyBorder="1" applyAlignment="1" applyProtection="1">
      <alignment horizontal="center" wrapText="1"/>
    </xf>
    <xf numFmtId="0" fontId="16" fillId="3" borderId="80" xfId="0" applyFont="1" applyFill="1" applyBorder="1" applyAlignment="1" applyProtection="1">
      <alignment horizontal="center" vertical="center"/>
    </xf>
    <xf numFmtId="0" fontId="16" fillId="2" borderId="69" xfId="0" applyFont="1" applyFill="1" applyBorder="1" applyAlignment="1" applyProtection="1">
      <alignment horizontal="center" vertical="center" wrapText="1"/>
    </xf>
    <xf numFmtId="0" fontId="16" fillId="2" borderId="70" xfId="0" applyFont="1" applyFill="1" applyBorder="1" applyAlignment="1" applyProtection="1">
      <alignment horizontal="center" vertical="center" wrapText="1"/>
    </xf>
    <xf numFmtId="0" fontId="16" fillId="2" borderId="71" xfId="0" applyFont="1" applyFill="1" applyBorder="1" applyAlignment="1" applyProtection="1">
      <alignment horizontal="center" vertical="center" wrapText="1"/>
    </xf>
    <xf numFmtId="0" fontId="15" fillId="4" borderId="65" xfId="0" applyFont="1" applyFill="1" applyBorder="1" applyAlignment="1" applyProtection="1">
      <alignment horizontal="center" wrapText="1"/>
    </xf>
    <xf numFmtId="0" fontId="15" fillId="4" borderId="27" xfId="0" applyFont="1" applyFill="1" applyBorder="1" applyAlignment="1" applyProtection="1">
      <alignment horizontal="center" wrapText="1"/>
    </xf>
    <xf numFmtId="0" fontId="15" fillId="4" borderId="53" xfId="0" applyFont="1" applyFill="1" applyBorder="1" applyAlignment="1" applyProtection="1">
      <alignment horizontal="center" wrapText="1"/>
    </xf>
    <xf numFmtId="0" fontId="16" fillId="2" borderId="30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6" fillId="2" borderId="32" xfId="0" applyFont="1" applyFill="1" applyBorder="1" applyAlignment="1" applyProtection="1">
      <alignment horizontal="center" vertical="center" wrapText="1"/>
    </xf>
    <xf numFmtId="0" fontId="16" fillId="3" borderId="66" xfId="0" applyFont="1" applyFill="1" applyBorder="1" applyAlignment="1" applyProtection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 wrapText="1"/>
    </xf>
    <xf numFmtId="0" fontId="16" fillId="3" borderId="43" xfId="0" applyFont="1" applyFill="1" applyBorder="1" applyAlignment="1" applyProtection="1">
      <alignment horizontal="center" vertical="center"/>
    </xf>
    <xf numFmtId="0" fontId="16" fillId="3" borderId="18" xfId="0" applyFont="1" applyFill="1" applyBorder="1" applyAlignment="1" applyProtection="1">
      <alignment horizontal="center" vertical="center"/>
    </xf>
    <xf numFmtId="0" fontId="2" fillId="4" borderId="64" xfId="0" applyFont="1" applyFill="1" applyBorder="1" applyAlignment="1" applyProtection="1">
      <alignment horizontal="right"/>
      <protection locked="0"/>
    </xf>
    <xf numFmtId="0" fontId="2" fillId="4" borderId="3" xfId="0" applyFont="1" applyFill="1" applyBorder="1" applyAlignment="1" applyProtection="1">
      <alignment horizontal="right"/>
      <protection locked="0"/>
    </xf>
    <xf numFmtId="6" fontId="11" fillId="0" borderId="10" xfId="0" applyNumberFormat="1" applyFont="1" applyBorder="1" applyAlignment="1" applyProtection="1">
      <alignment horizontal="right" vertical="center"/>
    </xf>
    <xf numFmtId="6" fontId="11" fillId="0" borderId="5" xfId="0" applyNumberFormat="1" applyFont="1" applyBorder="1" applyAlignment="1" applyProtection="1">
      <alignment horizontal="right" vertical="center"/>
    </xf>
    <xf numFmtId="6" fontId="11" fillId="0" borderId="87" xfId="0" applyNumberFormat="1" applyFont="1" applyBorder="1" applyAlignment="1" applyProtection="1">
      <alignment horizontal="right" vertical="center"/>
    </xf>
    <xf numFmtId="6" fontId="11" fillId="0" borderId="16" xfId="0" applyNumberFormat="1" applyFont="1" applyBorder="1" applyAlignment="1" applyProtection="1">
      <alignment horizontal="right" vertical="center"/>
    </xf>
    <xf numFmtId="0" fontId="13" fillId="10" borderId="66" xfId="0" applyFont="1" applyFill="1" applyBorder="1" applyAlignment="1" applyProtection="1">
      <alignment wrapText="1"/>
    </xf>
    <xf numFmtId="0" fontId="13" fillId="10" borderId="96" xfId="0" applyFont="1" applyFill="1" applyBorder="1" applyAlignment="1" applyProtection="1">
      <alignment wrapText="1"/>
    </xf>
    <xf numFmtId="0" fontId="3" fillId="9" borderId="4" xfId="0" applyFont="1" applyFill="1" applyBorder="1" applyAlignment="1" applyProtection="1">
      <alignment horizontal="right"/>
    </xf>
    <xf numFmtId="0" fontId="3" fillId="9" borderId="5" xfId="0" applyFont="1" applyFill="1" applyBorder="1" applyAlignment="1" applyProtection="1">
      <alignment horizontal="right"/>
    </xf>
    <xf numFmtId="6" fontId="11" fillId="0" borderId="64" xfId="0" applyNumberFormat="1" applyFont="1" applyBorder="1" applyAlignment="1" applyProtection="1">
      <alignment horizontal="right" vertical="center"/>
    </xf>
    <xf numFmtId="6" fontId="11" fillId="0" borderId="3" xfId="0" applyNumberFormat="1" applyFont="1" applyBorder="1" applyAlignment="1" applyProtection="1">
      <alignment horizontal="right" vertical="center"/>
    </xf>
    <xf numFmtId="0" fontId="3" fillId="9" borderId="10" xfId="0" applyFont="1" applyFill="1" applyBorder="1" applyAlignment="1" applyProtection="1">
      <alignment horizontal="right"/>
    </xf>
    <xf numFmtId="0" fontId="2" fillId="9" borderId="5" xfId="0" applyFont="1" applyFill="1" applyBorder="1" applyAlignment="1" applyProtection="1">
      <alignment horizontal="right"/>
    </xf>
    <xf numFmtId="0" fontId="3" fillId="8" borderId="4" xfId="0" applyFont="1" applyFill="1" applyBorder="1" applyAlignment="1" applyProtection="1">
      <alignment horizontal="right"/>
    </xf>
    <xf numFmtId="0" fontId="3" fillId="8" borderId="5" xfId="0" applyFont="1" applyFill="1" applyBorder="1" applyAlignment="1" applyProtection="1">
      <alignment horizontal="right"/>
    </xf>
    <xf numFmtId="0" fontId="16" fillId="3" borderId="92" xfId="0" applyFont="1" applyFill="1" applyBorder="1" applyAlignment="1" applyProtection="1">
      <alignment horizontal="center" vertical="center" wrapText="1"/>
    </xf>
    <xf numFmtId="0" fontId="16" fillId="3" borderId="93" xfId="0" applyFont="1" applyFill="1" applyBorder="1" applyAlignment="1" applyProtection="1">
      <alignment horizontal="center" vertical="center" wrapText="1"/>
    </xf>
    <xf numFmtId="0" fontId="16" fillId="3" borderId="80" xfId="0" applyFont="1" applyFill="1" applyBorder="1" applyAlignment="1" applyProtection="1">
      <alignment horizontal="center" vertical="center" wrapText="1"/>
    </xf>
    <xf numFmtId="0" fontId="16" fillId="3" borderId="94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6" fontId="11" fillId="0" borderId="88" xfId="0" applyNumberFormat="1" applyFont="1" applyBorder="1" applyAlignment="1" applyProtection="1">
      <alignment horizontal="right" vertical="center"/>
    </xf>
    <xf numFmtId="6" fontId="11" fillId="0" borderId="15" xfId="0" applyNumberFormat="1" applyFont="1" applyBorder="1" applyAlignment="1" applyProtection="1">
      <alignment horizontal="right" vertical="center"/>
    </xf>
    <xf numFmtId="6" fontId="11" fillId="4" borderId="64" xfId="0" applyNumberFormat="1" applyFont="1" applyFill="1" applyBorder="1" applyAlignment="1" applyProtection="1">
      <alignment horizontal="right" vertical="center"/>
      <protection locked="0"/>
    </xf>
    <xf numFmtId="6" fontId="11" fillId="4" borderId="3" xfId="0" applyNumberFormat="1" applyFont="1" applyFill="1" applyBorder="1" applyAlignment="1" applyProtection="1">
      <alignment horizontal="right" vertical="center"/>
      <protection locked="0"/>
    </xf>
    <xf numFmtId="0" fontId="11" fillId="4" borderId="86" xfId="0" applyFont="1" applyFill="1" applyBorder="1" applyAlignment="1" applyProtection="1">
      <alignment horizontal="right"/>
      <protection locked="0"/>
    </xf>
    <xf numFmtId="0" fontId="11" fillId="4" borderId="18" xfId="0" applyFont="1" applyFill="1" applyBorder="1" applyAlignment="1" applyProtection="1">
      <alignment horizontal="right"/>
      <protection locked="0"/>
    </xf>
    <xf numFmtId="0" fontId="5" fillId="5" borderId="85" xfId="0" applyFont="1" applyFill="1" applyBorder="1" applyAlignment="1" applyProtection="1">
      <alignment horizontal="right"/>
    </xf>
    <xf numFmtId="0" fontId="5" fillId="5" borderId="33" xfId="0" applyFont="1" applyFill="1" applyBorder="1" applyAlignment="1" applyProtection="1">
      <alignment horizontal="right"/>
    </xf>
    <xf numFmtId="0" fontId="10" fillId="3" borderId="10" xfId="0" applyFont="1" applyFill="1" applyBorder="1" applyAlignment="1" applyProtection="1">
      <alignment horizontal="right"/>
    </xf>
    <xf numFmtId="0" fontId="10" fillId="3" borderId="5" xfId="0" applyFont="1" applyFill="1" applyBorder="1" applyAlignment="1" applyProtection="1">
      <alignment horizontal="right"/>
    </xf>
    <xf numFmtId="0" fontId="4" fillId="3" borderId="90" xfId="0" applyFont="1" applyFill="1" applyBorder="1" applyAlignment="1" applyProtection="1">
      <alignment horizontal="center" vertical="center" wrapText="1"/>
    </xf>
    <xf numFmtId="0" fontId="4" fillId="3" borderId="91" xfId="0" applyFont="1" applyFill="1" applyBorder="1" applyAlignment="1" applyProtection="1">
      <alignment horizontal="center" vertical="center" wrapText="1"/>
    </xf>
    <xf numFmtId="0" fontId="4" fillId="3" borderId="84" xfId="0" applyFont="1" applyFill="1" applyBorder="1" applyAlignment="1" applyProtection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</xf>
    <xf numFmtId="0" fontId="16" fillId="3" borderId="90" xfId="0" applyFont="1" applyFill="1" applyBorder="1" applyAlignment="1" applyProtection="1">
      <alignment horizontal="center" vertical="center" wrapText="1"/>
    </xf>
    <xf numFmtId="0" fontId="16" fillId="3" borderId="91" xfId="0" applyFont="1" applyFill="1" applyBorder="1" applyAlignment="1" applyProtection="1">
      <alignment horizontal="center" vertical="center" wrapText="1"/>
    </xf>
    <xf numFmtId="0" fontId="16" fillId="3" borderId="84" xfId="0" applyFont="1" applyFill="1" applyBorder="1" applyAlignment="1" applyProtection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 wrapText="1"/>
    </xf>
    <xf numFmtId="0" fontId="4" fillId="3" borderId="80" xfId="0" applyFont="1" applyFill="1" applyBorder="1" applyAlignment="1" applyProtection="1">
      <alignment horizontal="center" vertical="center" wrapText="1"/>
    </xf>
    <xf numFmtId="0" fontId="4" fillId="3" borderId="9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92" xfId="0" applyFont="1" applyFill="1" applyBorder="1" applyAlignment="1" applyProtection="1">
      <alignment horizontal="center" vertical="center" wrapText="1"/>
    </xf>
    <xf numFmtId="0" fontId="4" fillId="3" borderId="93" xfId="0" applyFont="1" applyFill="1" applyBorder="1" applyAlignment="1" applyProtection="1">
      <alignment horizontal="center" vertical="center" wrapText="1"/>
    </xf>
    <xf numFmtId="0" fontId="16" fillId="3" borderId="19" xfId="0" applyFont="1" applyFill="1" applyBorder="1" applyAlignment="1" applyProtection="1">
      <alignment horizontal="center" vertical="center" wrapText="1"/>
    </xf>
    <xf numFmtId="0" fontId="16" fillId="3" borderId="33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4" fillId="3" borderId="83" xfId="0" applyFont="1" applyFill="1" applyBorder="1" applyAlignment="1" applyProtection="1">
      <alignment horizontal="left"/>
    </xf>
    <xf numFmtId="0" fontId="4" fillId="3" borderId="19" xfId="0" applyFont="1" applyFill="1" applyBorder="1" applyAlignment="1" applyProtection="1">
      <alignment horizontal="left"/>
    </xf>
    <xf numFmtId="0" fontId="4" fillId="3" borderId="85" xfId="0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47" xfId="0" applyFont="1" applyFill="1" applyBorder="1" applyAlignment="1" applyProtection="1">
      <alignment horizontal="center" vertical="center" wrapText="1"/>
    </xf>
    <xf numFmtId="0" fontId="4" fillId="3" borderId="95" xfId="0" applyFont="1" applyFill="1" applyBorder="1" applyAlignment="1" applyProtection="1">
      <alignment horizontal="center" vertical="center" wrapText="1"/>
    </xf>
    <xf numFmtId="0" fontId="14" fillId="2" borderId="27" xfId="0" applyFont="1" applyFill="1" applyBorder="1" applyAlignment="1" applyProtection="1">
      <alignment horizontal="center" wrapText="1"/>
    </xf>
    <xf numFmtId="0" fontId="14" fillId="2" borderId="34" xfId="0" applyFont="1" applyFill="1" applyBorder="1" applyAlignment="1" applyProtection="1">
      <alignment horizont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59" xfId="0" applyFont="1" applyFill="1" applyBorder="1" applyAlignment="1" applyProtection="1">
      <alignment horizontal="center" vertical="center" wrapText="1"/>
    </xf>
    <xf numFmtId="0" fontId="22" fillId="2" borderId="87" xfId="3" applyFill="1" applyBorder="1" applyAlignment="1" applyProtection="1">
      <alignment horizontal="center" vertical="center" wrapText="1"/>
    </xf>
    <xf numFmtId="0" fontId="10" fillId="0" borderId="64" xfId="0" applyFont="1" applyBorder="1" applyProtection="1"/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Protection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79"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EA8B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FF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C39BE1"/>
      <color rgb="FFEA8B00"/>
      <color rgb="FFB07BD7"/>
      <color rgb="FF428BCE"/>
      <color rgb="FF33CCCC"/>
      <color rgb="FF00FFCC"/>
      <color rgb="FFFF9999"/>
      <color rgb="FFFF0066"/>
      <color rgb="FFCC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hilaocfost.phmc.org/wp-content/uploads/2026/05/FY27_Winter_Spring_Break_Budget_Instruction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615B-E777-4E7F-B5BE-D029D5C5FC3F}">
  <sheetPr>
    <tabColor theme="8" tint="0.59999389629810485"/>
    <pageSetUpPr fitToPage="1"/>
  </sheetPr>
  <dimension ref="A1:W75"/>
  <sheetViews>
    <sheetView tabSelected="1" zoomScale="80" zoomScaleNormal="80" workbookViewId="0">
      <selection activeCell="A47" activeCellId="1" sqref="A12:H42 A47:G73"/>
    </sheetView>
  </sheetViews>
  <sheetFormatPr defaultColWidth="8.7109375" defaultRowHeight="12.75" x14ac:dyDescent="0.2"/>
  <cols>
    <col min="1" max="2" width="10.28515625" style="35" customWidth="1"/>
    <col min="3" max="4" width="22.28515625" style="35" customWidth="1"/>
    <col min="5" max="7" width="29.28515625" style="36" customWidth="1"/>
    <col min="8" max="8" width="17.5703125" style="35" customWidth="1"/>
    <col min="9" max="11" width="24.28515625" style="36" hidden="1" customWidth="1"/>
    <col min="12" max="12" width="19.5703125" style="35" hidden="1" customWidth="1"/>
    <col min="13" max="14" width="15.28515625" style="35" hidden="1" customWidth="1"/>
    <col min="15" max="17" width="24.28515625" style="37" hidden="1" customWidth="1"/>
    <col min="18" max="18" width="20.42578125" style="35" hidden="1" customWidth="1"/>
    <col min="19" max="20" width="15.28515625" style="35" hidden="1" customWidth="1"/>
    <col min="21" max="21" width="19.5703125" style="35" hidden="1" customWidth="1"/>
    <col min="22" max="22" width="16.28515625" style="35" hidden="1" customWidth="1"/>
    <col min="23" max="16384" width="8.7109375" style="35"/>
  </cols>
  <sheetData>
    <row r="1" spans="1:22" x14ac:dyDescent="0.2">
      <c r="A1" s="34" t="s">
        <v>117</v>
      </c>
      <c r="R1" s="38"/>
      <c r="S1" s="38"/>
      <c r="T1" s="38"/>
    </row>
    <row r="2" spans="1:22" ht="13.5" thickBot="1" x14ac:dyDescent="0.25">
      <c r="R2" s="38"/>
      <c r="S2" s="38"/>
      <c r="T2" s="38"/>
    </row>
    <row r="3" spans="1:22" x14ac:dyDescent="0.2">
      <c r="A3" s="39"/>
      <c r="B3" s="40" t="s">
        <v>0</v>
      </c>
      <c r="C3" s="366">
        <f>'Budget &amp; Expense Report'!B1</f>
        <v>0</v>
      </c>
      <c r="D3" s="367"/>
      <c r="R3" s="38"/>
      <c r="S3" s="38"/>
      <c r="T3" s="38"/>
    </row>
    <row r="4" spans="1:22" x14ac:dyDescent="0.2">
      <c r="A4" s="41"/>
      <c r="B4" s="42" t="s">
        <v>1</v>
      </c>
      <c r="C4" s="368">
        <f>'Budget &amp; Expense Report'!B2</f>
        <v>0</v>
      </c>
      <c r="D4" s="369"/>
      <c r="R4" s="38"/>
      <c r="S4" s="38"/>
      <c r="T4" s="38"/>
    </row>
    <row r="5" spans="1:22" x14ac:dyDescent="0.2">
      <c r="A5" s="41"/>
      <c r="B5" s="42" t="s">
        <v>2</v>
      </c>
      <c r="C5" s="368">
        <f>'Budget &amp; Expense Report'!B3</f>
        <v>0</v>
      </c>
      <c r="D5" s="369"/>
      <c r="R5" s="38"/>
      <c r="S5" s="38"/>
      <c r="T5" s="38"/>
    </row>
    <row r="6" spans="1:22" x14ac:dyDescent="0.2">
      <c r="A6" s="41"/>
      <c r="B6" s="42" t="s">
        <v>3</v>
      </c>
      <c r="C6" s="368">
        <f>'Budget &amp; Expense Report'!B4</f>
        <v>0</v>
      </c>
      <c r="D6" s="369"/>
      <c r="R6" s="38"/>
      <c r="S6" s="38"/>
      <c r="T6" s="38"/>
    </row>
    <row r="7" spans="1:22" ht="13.5" thickBot="1" x14ac:dyDescent="0.25">
      <c r="A7" s="43"/>
      <c r="B7" s="44" t="s">
        <v>4</v>
      </c>
      <c r="C7" s="370">
        <f>'Budget &amp; Expense Report'!B5</f>
        <v>0</v>
      </c>
      <c r="D7" s="371"/>
      <c r="R7" s="38"/>
      <c r="S7" s="38"/>
      <c r="T7" s="38"/>
    </row>
    <row r="8" spans="1:22" ht="13.5" thickBot="1" x14ac:dyDescent="0.25">
      <c r="A8" s="45"/>
      <c r="R8" s="38"/>
      <c r="S8" s="38"/>
      <c r="T8" s="38"/>
    </row>
    <row r="9" spans="1:22" s="49" customFormat="1" ht="15.75" thickTop="1" x14ac:dyDescent="0.25">
      <c r="A9" s="372" t="s">
        <v>5</v>
      </c>
      <c r="B9" s="373"/>
      <c r="C9" s="374"/>
      <c r="D9" s="46" t="s">
        <v>6</v>
      </c>
      <c r="E9" s="358" t="s">
        <v>132</v>
      </c>
      <c r="F9" s="359"/>
      <c r="G9" s="360"/>
      <c r="H9" s="361" t="s">
        <v>7</v>
      </c>
      <c r="I9" s="359" t="s">
        <v>105</v>
      </c>
      <c r="J9" s="359"/>
      <c r="K9" s="359"/>
      <c r="L9" s="292" t="s">
        <v>105</v>
      </c>
      <c r="M9" s="362" t="s">
        <v>8</v>
      </c>
      <c r="N9" s="364" t="s">
        <v>9</v>
      </c>
      <c r="O9" s="375" t="s">
        <v>106</v>
      </c>
      <c r="P9" s="375"/>
      <c r="Q9" s="375"/>
      <c r="R9" s="47" t="s">
        <v>106</v>
      </c>
      <c r="S9" s="376" t="s">
        <v>8</v>
      </c>
      <c r="T9" s="378" t="s">
        <v>9</v>
      </c>
      <c r="U9" s="294" t="s">
        <v>123</v>
      </c>
      <c r="V9" s="365" t="s">
        <v>10</v>
      </c>
    </row>
    <row r="10" spans="1:22" s="49" customFormat="1" ht="15" customHeight="1" x14ac:dyDescent="0.25">
      <c r="A10" s="350" t="s">
        <v>11</v>
      </c>
      <c r="B10" s="351"/>
      <c r="C10" s="351"/>
      <c r="D10" s="50" t="s">
        <v>12</v>
      </c>
      <c r="E10" s="352" t="s">
        <v>13</v>
      </c>
      <c r="F10" s="353"/>
      <c r="G10" s="354"/>
      <c r="H10" s="337"/>
      <c r="I10" s="353" t="s">
        <v>133</v>
      </c>
      <c r="J10" s="353"/>
      <c r="K10" s="353"/>
      <c r="L10" s="293" t="s">
        <v>7</v>
      </c>
      <c r="M10" s="363"/>
      <c r="N10" s="317"/>
      <c r="O10" s="353" t="s">
        <v>133</v>
      </c>
      <c r="P10" s="353"/>
      <c r="Q10" s="353"/>
      <c r="R10" s="51" t="s">
        <v>7</v>
      </c>
      <c r="S10" s="377"/>
      <c r="T10" s="379"/>
      <c r="U10" s="52" t="s">
        <v>14</v>
      </c>
      <c r="V10" s="319"/>
    </row>
    <row r="11" spans="1:22" s="58" customFormat="1" ht="25.9" customHeight="1" thickBot="1" x14ac:dyDescent="0.3">
      <c r="A11" s="355" t="s">
        <v>15</v>
      </c>
      <c r="B11" s="356"/>
      <c r="C11" s="356"/>
      <c r="D11" s="54" t="s">
        <v>16</v>
      </c>
      <c r="E11" s="357" t="s">
        <v>122</v>
      </c>
      <c r="F11" s="357"/>
      <c r="G11" s="357"/>
      <c r="H11" s="55">
        <v>850</v>
      </c>
      <c r="I11" s="357" t="s">
        <v>122</v>
      </c>
      <c r="J11" s="357"/>
      <c r="K11" s="357"/>
      <c r="L11" s="55">
        <v>850</v>
      </c>
      <c r="M11" s="54"/>
      <c r="N11" s="54"/>
      <c r="O11" s="357" t="s">
        <v>122</v>
      </c>
      <c r="P11" s="357"/>
      <c r="Q11" s="357"/>
      <c r="R11" s="55">
        <v>850</v>
      </c>
      <c r="S11" s="56"/>
      <c r="T11" s="56"/>
      <c r="U11" s="55">
        <v>850</v>
      </c>
      <c r="V11" s="57">
        <f t="shared" ref="V11:V42" si="0">SUM(U11:U11)</f>
        <v>850</v>
      </c>
    </row>
    <row r="12" spans="1:22" x14ac:dyDescent="0.2">
      <c r="A12" s="343"/>
      <c r="B12" s="344"/>
      <c r="C12" s="344"/>
      <c r="D12" s="295"/>
      <c r="E12" s="345"/>
      <c r="F12" s="345"/>
      <c r="G12" s="346"/>
      <c r="H12" s="7">
        <v>0</v>
      </c>
      <c r="I12" s="347"/>
      <c r="J12" s="348"/>
      <c r="K12" s="349"/>
      <c r="L12" s="59">
        <v>0</v>
      </c>
      <c r="M12" s="60">
        <f>IF(L12&lt;&gt;0, L12-H12, 0)</f>
        <v>0</v>
      </c>
      <c r="N12" s="25">
        <f>IFERROR(M12/H12, 0)</f>
        <v>0</v>
      </c>
      <c r="O12" s="380"/>
      <c r="P12" s="381"/>
      <c r="Q12" s="382"/>
      <c r="R12" s="61">
        <v>0</v>
      </c>
      <c r="S12" s="62">
        <f t="shared" ref="S12:S42" si="1">IF(R12&lt;&gt;0, R12-L12, 0)</f>
        <v>0</v>
      </c>
      <c r="T12" s="63">
        <f t="shared" ref="T12:T43" si="2">IFERROR(S12/L12, 0)</f>
        <v>0</v>
      </c>
      <c r="U12" s="64">
        <v>0</v>
      </c>
      <c r="V12" s="66">
        <f t="shared" si="0"/>
        <v>0</v>
      </c>
    </row>
    <row r="13" spans="1:22" x14ac:dyDescent="0.2">
      <c r="A13" s="303"/>
      <c r="B13" s="304"/>
      <c r="C13" s="304"/>
      <c r="D13" s="296"/>
      <c r="E13" s="338"/>
      <c r="F13" s="338"/>
      <c r="G13" s="339"/>
      <c r="H13" s="8">
        <v>0</v>
      </c>
      <c r="I13" s="340"/>
      <c r="J13" s="341"/>
      <c r="K13" s="342"/>
      <c r="L13" s="59">
        <v>0</v>
      </c>
      <c r="M13" s="67">
        <f t="shared" ref="M13:M42" si="3">IF(L13&lt;&gt;0, L13-H13, 0)</f>
        <v>0</v>
      </c>
      <c r="N13" s="26">
        <f t="shared" ref="N13:N43" si="4">IFERROR(M13/H13, 0)</f>
        <v>0</v>
      </c>
      <c r="O13" s="383"/>
      <c r="P13" s="384"/>
      <c r="Q13" s="385"/>
      <c r="R13" s="61">
        <v>0</v>
      </c>
      <c r="S13" s="62">
        <f t="shared" si="1"/>
        <v>0</v>
      </c>
      <c r="T13" s="68">
        <f t="shared" si="2"/>
        <v>0</v>
      </c>
      <c r="U13" s="65">
        <v>0</v>
      </c>
      <c r="V13" s="70">
        <f t="shared" si="0"/>
        <v>0</v>
      </c>
    </row>
    <row r="14" spans="1:22" x14ac:dyDescent="0.2">
      <c r="A14" s="303"/>
      <c r="B14" s="304"/>
      <c r="C14" s="304"/>
      <c r="D14" s="296"/>
      <c r="E14" s="338"/>
      <c r="F14" s="338"/>
      <c r="G14" s="339"/>
      <c r="H14" s="8">
        <v>0</v>
      </c>
      <c r="I14" s="340"/>
      <c r="J14" s="341"/>
      <c r="K14" s="342"/>
      <c r="L14" s="59">
        <v>0</v>
      </c>
      <c r="M14" s="67">
        <f t="shared" si="3"/>
        <v>0</v>
      </c>
      <c r="N14" s="26">
        <f t="shared" si="4"/>
        <v>0</v>
      </c>
      <c r="O14" s="383"/>
      <c r="P14" s="384"/>
      <c r="Q14" s="385"/>
      <c r="R14" s="61">
        <v>0</v>
      </c>
      <c r="S14" s="62">
        <f t="shared" si="1"/>
        <v>0</v>
      </c>
      <c r="T14" s="68">
        <f t="shared" si="2"/>
        <v>0</v>
      </c>
      <c r="U14" s="65">
        <v>0</v>
      </c>
      <c r="V14" s="70">
        <f t="shared" si="0"/>
        <v>0</v>
      </c>
    </row>
    <row r="15" spans="1:22" x14ac:dyDescent="0.2">
      <c r="A15" s="303"/>
      <c r="B15" s="304"/>
      <c r="C15" s="304"/>
      <c r="D15" s="296"/>
      <c r="E15" s="338"/>
      <c r="F15" s="338"/>
      <c r="G15" s="339"/>
      <c r="H15" s="8">
        <v>0</v>
      </c>
      <c r="I15" s="340"/>
      <c r="J15" s="341"/>
      <c r="K15" s="342"/>
      <c r="L15" s="59">
        <v>0</v>
      </c>
      <c r="M15" s="67">
        <f t="shared" si="3"/>
        <v>0</v>
      </c>
      <c r="N15" s="26">
        <f t="shared" si="4"/>
        <v>0</v>
      </c>
      <c r="O15" s="383"/>
      <c r="P15" s="384"/>
      <c r="Q15" s="385"/>
      <c r="R15" s="61">
        <v>0</v>
      </c>
      <c r="S15" s="62">
        <f t="shared" si="1"/>
        <v>0</v>
      </c>
      <c r="T15" s="68">
        <f t="shared" si="2"/>
        <v>0</v>
      </c>
      <c r="U15" s="65">
        <v>0</v>
      </c>
      <c r="V15" s="70">
        <f t="shared" si="0"/>
        <v>0</v>
      </c>
    </row>
    <row r="16" spans="1:22" x14ac:dyDescent="0.2">
      <c r="A16" s="303"/>
      <c r="B16" s="304"/>
      <c r="C16" s="304"/>
      <c r="D16" s="296"/>
      <c r="E16" s="338"/>
      <c r="F16" s="338"/>
      <c r="G16" s="339"/>
      <c r="H16" s="8">
        <v>0</v>
      </c>
      <c r="I16" s="340" t="s">
        <v>17</v>
      </c>
      <c r="J16" s="341"/>
      <c r="K16" s="342"/>
      <c r="L16" s="59">
        <v>0</v>
      </c>
      <c r="M16" s="67">
        <f t="shared" si="3"/>
        <v>0</v>
      </c>
      <c r="N16" s="26">
        <f t="shared" si="4"/>
        <v>0</v>
      </c>
      <c r="O16" s="383" t="s">
        <v>17</v>
      </c>
      <c r="P16" s="384"/>
      <c r="Q16" s="385"/>
      <c r="R16" s="61">
        <v>0</v>
      </c>
      <c r="S16" s="62">
        <f t="shared" si="1"/>
        <v>0</v>
      </c>
      <c r="T16" s="68">
        <f t="shared" si="2"/>
        <v>0</v>
      </c>
      <c r="U16" s="65">
        <v>0</v>
      </c>
      <c r="V16" s="70">
        <f t="shared" si="0"/>
        <v>0</v>
      </c>
    </row>
    <row r="17" spans="1:22" x14ac:dyDescent="0.2">
      <c r="A17" s="303"/>
      <c r="B17" s="304"/>
      <c r="C17" s="304"/>
      <c r="D17" s="296"/>
      <c r="E17" s="338"/>
      <c r="F17" s="338"/>
      <c r="G17" s="339"/>
      <c r="H17" s="8">
        <v>0</v>
      </c>
      <c r="I17" s="340"/>
      <c r="J17" s="341"/>
      <c r="K17" s="342"/>
      <c r="L17" s="59">
        <v>0</v>
      </c>
      <c r="M17" s="67">
        <f t="shared" si="3"/>
        <v>0</v>
      </c>
      <c r="N17" s="26">
        <f t="shared" si="4"/>
        <v>0</v>
      </c>
      <c r="O17" s="383"/>
      <c r="P17" s="384"/>
      <c r="Q17" s="385"/>
      <c r="R17" s="61">
        <v>0</v>
      </c>
      <c r="S17" s="62">
        <f t="shared" si="1"/>
        <v>0</v>
      </c>
      <c r="T17" s="68">
        <f t="shared" si="2"/>
        <v>0</v>
      </c>
      <c r="U17" s="65">
        <v>0</v>
      </c>
      <c r="V17" s="70">
        <f t="shared" si="0"/>
        <v>0</v>
      </c>
    </row>
    <row r="18" spans="1:22" x14ac:dyDescent="0.2">
      <c r="A18" s="303"/>
      <c r="B18" s="304"/>
      <c r="C18" s="304"/>
      <c r="D18" s="296"/>
      <c r="E18" s="338"/>
      <c r="F18" s="338"/>
      <c r="G18" s="339"/>
      <c r="H18" s="8">
        <v>0</v>
      </c>
      <c r="I18" s="340"/>
      <c r="J18" s="341"/>
      <c r="K18" s="342"/>
      <c r="L18" s="59">
        <v>0</v>
      </c>
      <c r="M18" s="67">
        <f t="shared" si="3"/>
        <v>0</v>
      </c>
      <c r="N18" s="26">
        <f t="shared" si="4"/>
        <v>0</v>
      </c>
      <c r="O18" s="383"/>
      <c r="P18" s="384"/>
      <c r="Q18" s="385"/>
      <c r="R18" s="61">
        <v>0</v>
      </c>
      <c r="S18" s="62">
        <f t="shared" si="1"/>
        <v>0</v>
      </c>
      <c r="T18" s="68">
        <f t="shared" si="2"/>
        <v>0</v>
      </c>
      <c r="U18" s="65">
        <v>0</v>
      </c>
      <c r="V18" s="70">
        <f t="shared" si="0"/>
        <v>0</v>
      </c>
    </row>
    <row r="19" spans="1:22" x14ac:dyDescent="0.2">
      <c r="A19" s="303"/>
      <c r="B19" s="304"/>
      <c r="C19" s="304"/>
      <c r="D19" s="296"/>
      <c r="E19" s="338"/>
      <c r="F19" s="338"/>
      <c r="G19" s="339"/>
      <c r="H19" s="8">
        <v>0</v>
      </c>
      <c r="I19" s="340"/>
      <c r="J19" s="341"/>
      <c r="K19" s="342"/>
      <c r="L19" s="59">
        <v>0</v>
      </c>
      <c r="M19" s="67">
        <f t="shared" si="3"/>
        <v>0</v>
      </c>
      <c r="N19" s="26">
        <f t="shared" si="4"/>
        <v>0</v>
      </c>
      <c r="O19" s="383"/>
      <c r="P19" s="384"/>
      <c r="Q19" s="385"/>
      <c r="R19" s="61">
        <v>0</v>
      </c>
      <c r="S19" s="62">
        <f t="shared" si="1"/>
        <v>0</v>
      </c>
      <c r="T19" s="68">
        <f t="shared" si="2"/>
        <v>0</v>
      </c>
      <c r="U19" s="65">
        <v>0</v>
      </c>
      <c r="V19" s="70">
        <f t="shared" si="0"/>
        <v>0</v>
      </c>
    </row>
    <row r="20" spans="1:22" x14ac:dyDescent="0.2">
      <c r="A20" s="303"/>
      <c r="B20" s="304"/>
      <c r="C20" s="304"/>
      <c r="D20" s="296"/>
      <c r="E20" s="338"/>
      <c r="F20" s="338"/>
      <c r="G20" s="339"/>
      <c r="H20" s="8">
        <v>0</v>
      </c>
      <c r="I20" s="340"/>
      <c r="J20" s="341"/>
      <c r="K20" s="342"/>
      <c r="L20" s="59">
        <v>0</v>
      </c>
      <c r="M20" s="67">
        <f t="shared" si="3"/>
        <v>0</v>
      </c>
      <c r="N20" s="26">
        <f t="shared" si="4"/>
        <v>0</v>
      </c>
      <c r="O20" s="383"/>
      <c r="P20" s="384"/>
      <c r="Q20" s="385"/>
      <c r="R20" s="61">
        <v>0</v>
      </c>
      <c r="S20" s="62">
        <f t="shared" si="1"/>
        <v>0</v>
      </c>
      <c r="T20" s="68">
        <f t="shared" si="2"/>
        <v>0</v>
      </c>
      <c r="U20" s="65">
        <v>0</v>
      </c>
      <c r="V20" s="70">
        <f t="shared" si="0"/>
        <v>0</v>
      </c>
    </row>
    <row r="21" spans="1:22" x14ac:dyDescent="0.2">
      <c r="A21" s="303"/>
      <c r="B21" s="304"/>
      <c r="C21" s="304"/>
      <c r="D21" s="296"/>
      <c r="E21" s="338"/>
      <c r="F21" s="338"/>
      <c r="G21" s="339"/>
      <c r="H21" s="8">
        <v>0</v>
      </c>
      <c r="I21" s="340"/>
      <c r="J21" s="341"/>
      <c r="K21" s="342"/>
      <c r="L21" s="59">
        <v>0</v>
      </c>
      <c r="M21" s="67">
        <f t="shared" si="3"/>
        <v>0</v>
      </c>
      <c r="N21" s="26">
        <f t="shared" si="4"/>
        <v>0</v>
      </c>
      <c r="O21" s="383"/>
      <c r="P21" s="384"/>
      <c r="Q21" s="385"/>
      <c r="R21" s="61">
        <v>0</v>
      </c>
      <c r="S21" s="62">
        <f t="shared" si="1"/>
        <v>0</v>
      </c>
      <c r="T21" s="68">
        <f t="shared" si="2"/>
        <v>0</v>
      </c>
      <c r="U21" s="65">
        <v>0</v>
      </c>
      <c r="V21" s="70">
        <f t="shared" si="0"/>
        <v>0</v>
      </c>
    </row>
    <row r="22" spans="1:22" x14ac:dyDescent="0.2">
      <c r="A22" s="303"/>
      <c r="B22" s="304"/>
      <c r="C22" s="304"/>
      <c r="D22" s="296"/>
      <c r="E22" s="338"/>
      <c r="F22" s="338"/>
      <c r="G22" s="339"/>
      <c r="H22" s="8">
        <v>0</v>
      </c>
      <c r="I22" s="340"/>
      <c r="J22" s="341"/>
      <c r="K22" s="342"/>
      <c r="L22" s="59">
        <v>0</v>
      </c>
      <c r="M22" s="67">
        <f t="shared" si="3"/>
        <v>0</v>
      </c>
      <c r="N22" s="26">
        <f t="shared" si="4"/>
        <v>0</v>
      </c>
      <c r="O22" s="383"/>
      <c r="P22" s="384"/>
      <c r="Q22" s="385"/>
      <c r="R22" s="61">
        <v>0</v>
      </c>
      <c r="S22" s="62">
        <f t="shared" si="1"/>
        <v>0</v>
      </c>
      <c r="T22" s="68">
        <f t="shared" si="2"/>
        <v>0</v>
      </c>
      <c r="U22" s="65">
        <v>0</v>
      </c>
      <c r="V22" s="70">
        <f t="shared" si="0"/>
        <v>0</v>
      </c>
    </row>
    <row r="23" spans="1:22" x14ac:dyDescent="0.2">
      <c r="A23" s="303"/>
      <c r="B23" s="304"/>
      <c r="C23" s="304"/>
      <c r="D23" s="296"/>
      <c r="E23" s="338"/>
      <c r="F23" s="338"/>
      <c r="G23" s="339"/>
      <c r="H23" s="8">
        <v>0</v>
      </c>
      <c r="I23" s="340"/>
      <c r="J23" s="341"/>
      <c r="K23" s="342"/>
      <c r="L23" s="59">
        <v>0</v>
      </c>
      <c r="M23" s="67">
        <f t="shared" si="3"/>
        <v>0</v>
      </c>
      <c r="N23" s="26">
        <f t="shared" si="4"/>
        <v>0</v>
      </c>
      <c r="O23" s="383"/>
      <c r="P23" s="384"/>
      <c r="Q23" s="385"/>
      <c r="R23" s="61">
        <v>0</v>
      </c>
      <c r="S23" s="62">
        <f t="shared" si="1"/>
        <v>0</v>
      </c>
      <c r="T23" s="68">
        <f t="shared" si="2"/>
        <v>0</v>
      </c>
      <c r="U23" s="65">
        <v>0</v>
      </c>
      <c r="V23" s="70">
        <f t="shared" si="0"/>
        <v>0</v>
      </c>
    </row>
    <row r="24" spans="1:22" x14ac:dyDescent="0.2">
      <c r="A24" s="303"/>
      <c r="B24" s="304"/>
      <c r="C24" s="304"/>
      <c r="D24" s="296"/>
      <c r="E24" s="338"/>
      <c r="F24" s="338"/>
      <c r="G24" s="339"/>
      <c r="H24" s="8">
        <v>0</v>
      </c>
      <c r="I24" s="340"/>
      <c r="J24" s="341"/>
      <c r="K24" s="342"/>
      <c r="L24" s="59">
        <v>0</v>
      </c>
      <c r="M24" s="67">
        <f t="shared" si="3"/>
        <v>0</v>
      </c>
      <c r="N24" s="26">
        <f t="shared" si="4"/>
        <v>0</v>
      </c>
      <c r="O24" s="383"/>
      <c r="P24" s="384"/>
      <c r="Q24" s="385"/>
      <c r="R24" s="61">
        <v>0</v>
      </c>
      <c r="S24" s="62">
        <f t="shared" si="1"/>
        <v>0</v>
      </c>
      <c r="T24" s="68">
        <f t="shared" si="2"/>
        <v>0</v>
      </c>
      <c r="U24" s="65">
        <v>0</v>
      </c>
      <c r="V24" s="70">
        <f t="shared" si="0"/>
        <v>0</v>
      </c>
    </row>
    <row r="25" spans="1:22" x14ac:dyDescent="0.2">
      <c r="A25" s="303"/>
      <c r="B25" s="304"/>
      <c r="C25" s="304"/>
      <c r="D25" s="296"/>
      <c r="E25" s="338"/>
      <c r="F25" s="338"/>
      <c r="G25" s="339"/>
      <c r="H25" s="8">
        <v>0</v>
      </c>
      <c r="I25" s="340"/>
      <c r="J25" s="341"/>
      <c r="K25" s="342"/>
      <c r="L25" s="59">
        <v>0</v>
      </c>
      <c r="M25" s="67">
        <f t="shared" si="3"/>
        <v>0</v>
      </c>
      <c r="N25" s="26">
        <f t="shared" si="4"/>
        <v>0</v>
      </c>
      <c r="O25" s="383"/>
      <c r="P25" s="384"/>
      <c r="Q25" s="385"/>
      <c r="R25" s="61">
        <v>0</v>
      </c>
      <c r="S25" s="62">
        <f t="shared" si="1"/>
        <v>0</v>
      </c>
      <c r="T25" s="68">
        <f t="shared" si="2"/>
        <v>0</v>
      </c>
      <c r="U25" s="65">
        <v>0</v>
      </c>
      <c r="V25" s="70">
        <f t="shared" si="0"/>
        <v>0</v>
      </c>
    </row>
    <row r="26" spans="1:22" x14ac:dyDescent="0.2">
      <c r="A26" s="303"/>
      <c r="B26" s="304"/>
      <c r="C26" s="304"/>
      <c r="D26" s="296"/>
      <c r="E26" s="338"/>
      <c r="F26" s="338"/>
      <c r="G26" s="339"/>
      <c r="H26" s="8">
        <v>0</v>
      </c>
      <c r="I26" s="340"/>
      <c r="J26" s="341"/>
      <c r="K26" s="342"/>
      <c r="L26" s="59">
        <v>0</v>
      </c>
      <c r="M26" s="67">
        <f t="shared" si="3"/>
        <v>0</v>
      </c>
      <c r="N26" s="26">
        <f t="shared" si="4"/>
        <v>0</v>
      </c>
      <c r="O26" s="383"/>
      <c r="P26" s="384"/>
      <c r="Q26" s="385"/>
      <c r="R26" s="61">
        <v>0</v>
      </c>
      <c r="S26" s="62">
        <f t="shared" si="1"/>
        <v>0</v>
      </c>
      <c r="T26" s="68">
        <f t="shared" si="2"/>
        <v>0</v>
      </c>
      <c r="U26" s="65">
        <v>0</v>
      </c>
      <c r="V26" s="70">
        <f t="shared" si="0"/>
        <v>0</v>
      </c>
    </row>
    <row r="27" spans="1:22" x14ac:dyDescent="0.2">
      <c r="A27" s="303"/>
      <c r="B27" s="304"/>
      <c r="C27" s="304"/>
      <c r="D27" s="296"/>
      <c r="E27" s="338"/>
      <c r="F27" s="338"/>
      <c r="G27" s="339"/>
      <c r="H27" s="8">
        <v>0</v>
      </c>
      <c r="I27" s="340"/>
      <c r="J27" s="341"/>
      <c r="K27" s="342"/>
      <c r="L27" s="59">
        <v>0</v>
      </c>
      <c r="M27" s="67">
        <f t="shared" si="3"/>
        <v>0</v>
      </c>
      <c r="N27" s="26">
        <f t="shared" si="4"/>
        <v>0</v>
      </c>
      <c r="O27" s="383"/>
      <c r="P27" s="384"/>
      <c r="Q27" s="385"/>
      <c r="R27" s="61">
        <v>0</v>
      </c>
      <c r="S27" s="62">
        <f t="shared" si="1"/>
        <v>0</v>
      </c>
      <c r="T27" s="68">
        <f t="shared" si="2"/>
        <v>0</v>
      </c>
      <c r="U27" s="65">
        <v>0</v>
      </c>
      <c r="V27" s="70">
        <f t="shared" si="0"/>
        <v>0</v>
      </c>
    </row>
    <row r="28" spans="1:22" x14ac:dyDescent="0.2">
      <c r="A28" s="303"/>
      <c r="B28" s="304"/>
      <c r="C28" s="304"/>
      <c r="D28" s="296"/>
      <c r="E28" s="338"/>
      <c r="F28" s="338"/>
      <c r="G28" s="339"/>
      <c r="H28" s="8">
        <v>0</v>
      </c>
      <c r="I28" s="340"/>
      <c r="J28" s="341"/>
      <c r="K28" s="342"/>
      <c r="L28" s="59">
        <v>0</v>
      </c>
      <c r="M28" s="67">
        <f t="shared" si="3"/>
        <v>0</v>
      </c>
      <c r="N28" s="26">
        <f t="shared" si="4"/>
        <v>0</v>
      </c>
      <c r="O28" s="383"/>
      <c r="P28" s="384"/>
      <c r="Q28" s="385"/>
      <c r="R28" s="61">
        <v>0</v>
      </c>
      <c r="S28" s="62">
        <f t="shared" si="1"/>
        <v>0</v>
      </c>
      <c r="T28" s="68">
        <f t="shared" si="2"/>
        <v>0</v>
      </c>
      <c r="U28" s="65">
        <v>0</v>
      </c>
      <c r="V28" s="70">
        <f t="shared" si="0"/>
        <v>0</v>
      </c>
    </row>
    <row r="29" spans="1:22" x14ac:dyDescent="0.2">
      <c r="A29" s="303"/>
      <c r="B29" s="304"/>
      <c r="C29" s="304"/>
      <c r="D29" s="296"/>
      <c r="E29" s="338"/>
      <c r="F29" s="338"/>
      <c r="G29" s="339"/>
      <c r="H29" s="8">
        <v>0</v>
      </c>
      <c r="I29" s="340"/>
      <c r="J29" s="341"/>
      <c r="K29" s="342"/>
      <c r="L29" s="59">
        <v>0</v>
      </c>
      <c r="M29" s="67">
        <f t="shared" si="3"/>
        <v>0</v>
      </c>
      <c r="N29" s="26">
        <f t="shared" si="4"/>
        <v>0</v>
      </c>
      <c r="O29" s="383"/>
      <c r="P29" s="384"/>
      <c r="Q29" s="385"/>
      <c r="R29" s="61">
        <v>0</v>
      </c>
      <c r="S29" s="62">
        <f t="shared" si="1"/>
        <v>0</v>
      </c>
      <c r="T29" s="68">
        <f t="shared" si="2"/>
        <v>0</v>
      </c>
      <c r="U29" s="65">
        <v>0</v>
      </c>
      <c r="V29" s="70">
        <f t="shared" si="0"/>
        <v>0</v>
      </c>
    </row>
    <row r="30" spans="1:22" x14ac:dyDescent="0.2">
      <c r="A30" s="303"/>
      <c r="B30" s="304"/>
      <c r="C30" s="304"/>
      <c r="D30" s="296"/>
      <c r="E30" s="338"/>
      <c r="F30" s="338"/>
      <c r="G30" s="339"/>
      <c r="H30" s="8">
        <v>0</v>
      </c>
      <c r="I30" s="340"/>
      <c r="J30" s="341"/>
      <c r="K30" s="342"/>
      <c r="L30" s="59">
        <v>0</v>
      </c>
      <c r="M30" s="67">
        <f t="shared" si="3"/>
        <v>0</v>
      </c>
      <c r="N30" s="26">
        <f t="shared" si="4"/>
        <v>0</v>
      </c>
      <c r="O30" s="383"/>
      <c r="P30" s="384"/>
      <c r="Q30" s="385"/>
      <c r="R30" s="61">
        <v>0</v>
      </c>
      <c r="S30" s="62">
        <f t="shared" si="1"/>
        <v>0</v>
      </c>
      <c r="T30" s="68">
        <f t="shared" si="2"/>
        <v>0</v>
      </c>
      <c r="U30" s="65">
        <v>0</v>
      </c>
      <c r="V30" s="70">
        <f t="shared" si="0"/>
        <v>0</v>
      </c>
    </row>
    <row r="31" spans="1:22" x14ac:dyDescent="0.2">
      <c r="A31" s="303"/>
      <c r="B31" s="304"/>
      <c r="C31" s="304"/>
      <c r="D31" s="296"/>
      <c r="E31" s="338"/>
      <c r="F31" s="338"/>
      <c r="G31" s="339"/>
      <c r="H31" s="8">
        <v>0</v>
      </c>
      <c r="I31" s="340"/>
      <c r="J31" s="341"/>
      <c r="K31" s="342"/>
      <c r="L31" s="59">
        <v>0</v>
      </c>
      <c r="M31" s="67">
        <f t="shared" si="3"/>
        <v>0</v>
      </c>
      <c r="N31" s="26">
        <f t="shared" si="4"/>
        <v>0</v>
      </c>
      <c r="O31" s="383"/>
      <c r="P31" s="384"/>
      <c r="Q31" s="385"/>
      <c r="R31" s="61">
        <v>0</v>
      </c>
      <c r="S31" s="62">
        <f t="shared" si="1"/>
        <v>0</v>
      </c>
      <c r="T31" s="68">
        <f t="shared" si="2"/>
        <v>0</v>
      </c>
      <c r="U31" s="65">
        <v>0</v>
      </c>
      <c r="V31" s="70">
        <f t="shared" si="0"/>
        <v>0</v>
      </c>
    </row>
    <row r="32" spans="1:22" x14ac:dyDescent="0.2">
      <c r="A32" s="303"/>
      <c r="B32" s="304"/>
      <c r="C32" s="304"/>
      <c r="D32" s="296"/>
      <c r="E32" s="338"/>
      <c r="F32" s="338"/>
      <c r="G32" s="339"/>
      <c r="H32" s="8">
        <v>0</v>
      </c>
      <c r="I32" s="340"/>
      <c r="J32" s="341"/>
      <c r="K32" s="342"/>
      <c r="L32" s="59">
        <v>0</v>
      </c>
      <c r="M32" s="67">
        <f t="shared" si="3"/>
        <v>0</v>
      </c>
      <c r="N32" s="26">
        <f t="shared" si="4"/>
        <v>0</v>
      </c>
      <c r="O32" s="383"/>
      <c r="P32" s="384"/>
      <c r="Q32" s="385"/>
      <c r="R32" s="61">
        <v>0</v>
      </c>
      <c r="S32" s="62">
        <f t="shared" si="1"/>
        <v>0</v>
      </c>
      <c r="T32" s="68">
        <f t="shared" si="2"/>
        <v>0</v>
      </c>
      <c r="U32" s="65">
        <v>0</v>
      </c>
      <c r="V32" s="70">
        <f t="shared" si="0"/>
        <v>0</v>
      </c>
    </row>
    <row r="33" spans="1:23" x14ac:dyDescent="0.2">
      <c r="A33" s="303"/>
      <c r="B33" s="304"/>
      <c r="C33" s="304"/>
      <c r="D33" s="296"/>
      <c r="E33" s="338"/>
      <c r="F33" s="338"/>
      <c r="G33" s="339"/>
      <c r="H33" s="8">
        <v>0</v>
      </c>
      <c r="I33" s="340"/>
      <c r="J33" s="341"/>
      <c r="K33" s="342"/>
      <c r="L33" s="59">
        <v>0</v>
      </c>
      <c r="M33" s="67">
        <f t="shared" si="3"/>
        <v>0</v>
      </c>
      <c r="N33" s="26">
        <f t="shared" si="4"/>
        <v>0</v>
      </c>
      <c r="O33" s="383"/>
      <c r="P33" s="384"/>
      <c r="Q33" s="385"/>
      <c r="R33" s="61">
        <v>0</v>
      </c>
      <c r="S33" s="62">
        <f t="shared" si="1"/>
        <v>0</v>
      </c>
      <c r="T33" s="68">
        <f t="shared" si="2"/>
        <v>0</v>
      </c>
      <c r="U33" s="65">
        <v>0</v>
      </c>
      <c r="V33" s="70">
        <f t="shared" si="0"/>
        <v>0</v>
      </c>
    </row>
    <row r="34" spans="1:23" x14ac:dyDescent="0.2">
      <c r="A34" s="303"/>
      <c r="B34" s="304"/>
      <c r="C34" s="304"/>
      <c r="D34" s="296"/>
      <c r="E34" s="338"/>
      <c r="F34" s="338"/>
      <c r="G34" s="339"/>
      <c r="H34" s="8">
        <v>0</v>
      </c>
      <c r="I34" s="340"/>
      <c r="J34" s="341"/>
      <c r="K34" s="342"/>
      <c r="L34" s="59">
        <v>0</v>
      </c>
      <c r="M34" s="67">
        <f t="shared" si="3"/>
        <v>0</v>
      </c>
      <c r="N34" s="26">
        <f t="shared" si="4"/>
        <v>0</v>
      </c>
      <c r="O34" s="383"/>
      <c r="P34" s="384"/>
      <c r="Q34" s="385"/>
      <c r="R34" s="61">
        <v>0</v>
      </c>
      <c r="S34" s="62">
        <f t="shared" si="1"/>
        <v>0</v>
      </c>
      <c r="T34" s="68">
        <f t="shared" si="2"/>
        <v>0</v>
      </c>
      <c r="U34" s="65">
        <v>0</v>
      </c>
      <c r="V34" s="70">
        <f t="shared" si="0"/>
        <v>0</v>
      </c>
    </row>
    <row r="35" spans="1:23" x14ac:dyDescent="0.2">
      <c r="A35" s="303"/>
      <c r="B35" s="304"/>
      <c r="C35" s="304"/>
      <c r="D35" s="296"/>
      <c r="E35" s="338"/>
      <c r="F35" s="338"/>
      <c r="G35" s="339"/>
      <c r="H35" s="8">
        <v>0</v>
      </c>
      <c r="I35" s="340"/>
      <c r="J35" s="341"/>
      <c r="K35" s="342"/>
      <c r="L35" s="59">
        <v>0</v>
      </c>
      <c r="M35" s="67">
        <f t="shared" si="3"/>
        <v>0</v>
      </c>
      <c r="N35" s="26">
        <f t="shared" si="4"/>
        <v>0</v>
      </c>
      <c r="O35" s="383"/>
      <c r="P35" s="384"/>
      <c r="Q35" s="385"/>
      <c r="R35" s="61">
        <v>0</v>
      </c>
      <c r="S35" s="62">
        <f t="shared" si="1"/>
        <v>0</v>
      </c>
      <c r="T35" s="68">
        <f t="shared" si="2"/>
        <v>0</v>
      </c>
      <c r="U35" s="65">
        <v>0</v>
      </c>
      <c r="V35" s="70">
        <f t="shared" si="0"/>
        <v>0</v>
      </c>
    </row>
    <row r="36" spans="1:23" x14ac:dyDescent="0.2">
      <c r="A36" s="303"/>
      <c r="B36" s="304"/>
      <c r="C36" s="304"/>
      <c r="D36" s="296"/>
      <c r="E36" s="338"/>
      <c r="F36" s="338"/>
      <c r="G36" s="339"/>
      <c r="H36" s="8">
        <v>0</v>
      </c>
      <c r="I36" s="340"/>
      <c r="J36" s="341"/>
      <c r="K36" s="342"/>
      <c r="L36" s="59">
        <v>0</v>
      </c>
      <c r="M36" s="67">
        <f t="shared" si="3"/>
        <v>0</v>
      </c>
      <c r="N36" s="26">
        <f t="shared" si="4"/>
        <v>0</v>
      </c>
      <c r="O36" s="383"/>
      <c r="P36" s="384"/>
      <c r="Q36" s="385"/>
      <c r="R36" s="61">
        <v>0</v>
      </c>
      <c r="S36" s="62">
        <f t="shared" si="1"/>
        <v>0</v>
      </c>
      <c r="T36" s="68">
        <f t="shared" si="2"/>
        <v>0</v>
      </c>
      <c r="U36" s="65">
        <v>0</v>
      </c>
      <c r="V36" s="70">
        <f t="shared" si="0"/>
        <v>0</v>
      </c>
    </row>
    <row r="37" spans="1:23" x14ac:dyDescent="0.2">
      <c r="A37" s="303"/>
      <c r="B37" s="304"/>
      <c r="C37" s="304"/>
      <c r="D37" s="296"/>
      <c r="E37" s="338"/>
      <c r="F37" s="338"/>
      <c r="G37" s="339"/>
      <c r="H37" s="8">
        <v>0</v>
      </c>
      <c r="I37" s="340"/>
      <c r="J37" s="341"/>
      <c r="K37" s="342"/>
      <c r="L37" s="59">
        <v>0</v>
      </c>
      <c r="M37" s="67">
        <f t="shared" si="3"/>
        <v>0</v>
      </c>
      <c r="N37" s="26">
        <f t="shared" si="4"/>
        <v>0</v>
      </c>
      <c r="O37" s="383"/>
      <c r="P37" s="384"/>
      <c r="Q37" s="385"/>
      <c r="R37" s="61">
        <v>0</v>
      </c>
      <c r="S37" s="62">
        <f t="shared" si="1"/>
        <v>0</v>
      </c>
      <c r="T37" s="68">
        <f t="shared" si="2"/>
        <v>0</v>
      </c>
      <c r="U37" s="65">
        <v>0</v>
      </c>
      <c r="V37" s="70">
        <f t="shared" si="0"/>
        <v>0</v>
      </c>
    </row>
    <row r="38" spans="1:23" x14ac:dyDescent="0.2">
      <c r="A38" s="303"/>
      <c r="B38" s="304"/>
      <c r="C38" s="304"/>
      <c r="D38" s="296"/>
      <c r="E38" s="338"/>
      <c r="F38" s="338"/>
      <c r="G38" s="339"/>
      <c r="H38" s="8">
        <v>0</v>
      </c>
      <c r="I38" s="340"/>
      <c r="J38" s="341"/>
      <c r="K38" s="342"/>
      <c r="L38" s="59">
        <v>0</v>
      </c>
      <c r="M38" s="67">
        <f t="shared" si="3"/>
        <v>0</v>
      </c>
      <c r="N38" s="26">
        <f t="shared" si="4"/>
        <v>0</v>
      </c>
      <c r="O38" s="383"/>
      <c r="P38" s="384"/>
      <c r="Q38" s="385"/>
      <c r="R38" s="61">
        <v>0</v>
      </c>
      <c r="S38" s="62">
        <f t="shared" si="1"/>
        <v>0</v>
      </c>
      <c r="T38" s="68">
        <f t="shared" si="2"/>
        <v>0</v>
      </c>
      <c r="U38" s="65">
        <v>0</v>
      </c>
      <c r="V38" s="70">
        <f t="shared" si="0"/>
        <v>0</v>
      </c>
    </row>
    <row r="39" spans="1:23" x14ac:dyDescent="0.2">
      <c r="A39" s="303"/>
      <c r="B39" s="304"/>
      <c r="C39" s="304"/>
      <c r="D39" s="296"/>
      <c r="E39" s="338"/>
      <c r="F39" s="338"/>
      <c r="G39" s="339"/>
      <c r="H39" s="8">
        <v>0</v>
      </c>
      <c r="I39" s="340" t="s">
        <v>17</v>
      </c>
      <c r="J39" s="341"/>
      <c r="K39" s="342"/>
      <c r="L39" s="59">
        <v>0</v>
      </c>
      <c r="M39" s="67">
        <f t="shared" si="3"/>
        <v>0</v>
      </c>
      <c r="N39" s="26">
        <f t="shared" si="4"/>
        <v>0</v>
      </c>
      <c r="O39" s="383" t="s">
        <v>17</v>
      </c>
      <c r="P39" s="384"/>
      <c r="Q39" s="385"/>
      <c r="R39" s="61">
        <v>0</v>
      </c>
      <c r="S39" s="62">
        <f t="shared" si="1"/>
        <v>0</v>
      </c>
      <c r="T39" s="68">
        <f t="shared" si="2"/>
        <v>0</v>
      </c>
      <c r="U39" s="65">
        <v>0</v>
      </c>
      <c r="V39" s="70">
        <f t="shared" si="0"/>
        <v>0</v>
      </c>
    </row>
    <row r="40" spans="1:23" x14ac:dyDescent="0.2">
      <c r="A40" s="303"/>
      <c r="B40" s="304"/>
      <c r="C40" s="304"/>
      <c r="D40" s="296"/>
      <c r="E40" s="338"/>
      <c r="F40" s="338"/>
      <c r="G40" s="339"/>
      <c r="H40" s="8">
        <v>0</v>
      </c>
      <c r="I40" s="340"/>
      <c r="J40" s="341"/>
      <c r="K40" s="342"/>
      <c r="L40" s="59">
        <v>0</v>
      </c>
      <c r="M40" s="67">
        <f t="shared" si="3"/>
        <v>0</v>
      </c>
      <c r="N40" s="26">
        <f t="shared" si="4"/>
        <v>0</v>
      </c>
      <c r="O40" s="383"/>
      <c r="P40" s="384"/>
      <c r="Q40" s="385"/>
      <c r="R40" s="61">
        <v>0</v>
      </c>
      <c r="S40" s="62">
        <f t="shared" si="1"/>
        <v>0</v>
      </c>
      <c r="T40" s="68">
        <f t="shared" si="2"/>
        <v>0</v>
      </c>
      <c r="U40" s="65">
        <v>0</v>
      </c>
      <c r="V40" s="70">
        <f t="shared" si="0"/>
        <v>0</v>
      </c>
    </row>
    <row r="41" spans="1:23" x14ac:dyDescent="0.2">
      <c r="A41" s="303"/>
      <c r="B41" s="304"/>
      <c r="C41" s="304"/>
      <c r="D41" s="296"/>
      <c r="E41" s="338"/>
      <c r="F41" s="338"/>
      <c r="G41" s="339"/>
      <c r="H41" s="8">
        <v>0</v>
      </c>
      <c r="I41" s="340"/>
      <c r="J41" s="341"/>
      <c r="K41" s="342"/>
      <c r="L41" s="59">
        <v>0</v>
      </c>
      <c r="M41" s="67">
        <f t="shared" si="3"/>
        <v>0</v>
      </c>
      <c r="N41" s="26">
        <f t="shared" si="4"/>
        <v>0</v>
      </c>
      <c r="O41" s="383"/>
      <c r="P41" s="384"/>
      <c r="Q41" s="385"/>
      <c r="R41" s="61">
        <v>0</v>
      </c>
      <c r="S41" s="62">
        <f t="shared" si="1"/>
        <v>0</v>
      </c>
      <c r="T41" s="68">
        <f t="shared" si="2"/>
        <v>0</v>
      </c>
      <c r="U41" s="65">
        <v>0</v>
      </c>
      <c r="V41" s="70">
        <f t="shared" si="0"/>
        <v>0</v>
      </c>
    </row>
    <row r="42" spans="1:23" ht="13.5" thickBot="1" x14ac:dyDescent="0.25">
      <c r="A42" s="324"/>
      <c r="B42" s="325"/>
      <c r="C42" s="325"/>
      <c r="D42" s="301"/>
      <c r="E42" s="326"/>
      <c r="F42" s="326"/>
      <c r="G42" s="327"/>
      <c r="H42" s="8">
        <v>0</v>
      </c>
      <c r="I42" s="328"/>
      <c r="J42" s="329"/>
      <c r="K42" s="330"/>
      <c r="L42" s="59">
        <v>0</v>
      </c>
      <c r="M42" s="71">
        <f t="shared" si="3"/>
        <v>0</v>
      </c>
      <c r="N42" s="27">
        <f t="shared" si="4"/>
        <v>0</v>
      </c>
      <c r="O42" s="390"/>
      <c r="P42" s="391"/>
      <c r="Q42" s="392"/>
      <c r="R42" s="61">
        <v>0</v>
      </c>
      <c r="S42" s="62">
        <f t="shared" si="1"/>
        <v>0</v>
      </c>
      <c r="T42" s="72">
        <f t="shared" si="2"/>
        <v>0</v>
      </c>
      <c r="U42" s="65">
        <v>0</v>
      </c>
      <c r="V42" s="74">
        <f t="shared" si="0"/>
        <v>0</v>
      </c>
    </row>
    <row r="43" spans="1:23" ht="15.75" thickBot="1" x14ac:dyDescent="0.3">
      <c r="A43" s="75"/>
      <c r="B43" s="76"/>
      <c r="C43" s="76"/>
      <c r="D43" s="76"/>
      <c r="E43" s="331" t="s">
        <v>18</v>
      </c>
      <c r="F43" s="331"/>
      <c r="G43" s="332"/>
      <c r="H43" s="77">
        <f>SUM(H12:H42)</f>
        <v>0</v>
      </c>
      <c r="I43" s="333" t="s">
        <v>107</v>
      </c>
      <c r="J43" s="331"/>
      <c r="K43" s="332"/>
      <c r="L43" s="78">
        <f>SUM(L12:L42)</f>
        <v>0</v>
      </c>
      <c r="M43" s="79">
        <f t="shared" ref="M43:V43" si="5">SUM(M12:M42)</f>
        <v>0</v>
      </c>
      <c r="N43" s="3">
        <f t="shared" si="4"/>
        <v>0</v>
      </c>
      <c r="O43" s="393" t="s">
        <v>108</v>
      </c>
      <c r="P43" s="394"/>
      <c r="Q43" s="395"/>
      <c r="R43" s="80">
        <f>SUM(R12:R42)</f>
        <v>0</v>
      </c>
      <c r="S43" s="81">
        <f>SUM(S12:S42)</f>
        <v>0</v>
      </c>
      <c r="T43" s="82">
        <f t="shared" si="2"/>
        <v>0</v>
      </c>
      <c r="U43" s="79">
        <f t="shared" si="5"/>
        <v>0</v>
      </c>
      <c r="V43" s="84">
        <f t="shared" si="5"/>
        <v>0</v>
      </c>
      <c r="W43" s="85"/>
    </row>
    <row r="44" spans="1:23" s="49" customFormat="1" ht="45.4" customHeight="1" x14ac:dyDescent="0.25">
      <c r="A44" s="334" t="s">
        <v>19</v>
      </c>
      <c r="B44" s="335"/>
      <c r="C44" s="335"/>
      <c r="D44" s="86" t="s">
        <v>20</v>
      </c>
      <c r="E44" s="459" t="s">
        <v>21</v>
      </c>
      <c r="F44" s="459" t="s">
        <v>134</v>
      </c>
      <c r="G44" s="460" t="s">
        <v>135</v>
      </c>
      <c r="H44" s="336" t="s">
        <v>7</v>
      </c>
      <c r="I44" s="459" t="s">
        <v>21</v>
      </c>
      <c r="J44" s="459" t="s">
        <v>134</v>
      </c>
      <c r="K44" s="460" t="s">
        <v>135</v>
      </c>
      <c r="L44" s="312" t="s">
        <v>116</v>
      </c>
      <c r="M44" s="314" t="s">
        <v>8</v>
      </c>
      <c r="N44" s="316" t="s">
        <v>9</v>
      </c>
      <c r="O44" s="459" t="s">
        <v>21</v>
      </c>
      <c r="P44" s="459" t="s">
        <v>134</v>
      </c>
      <c r="Q44" s="460" t="s">
        <v>135</v>
      </c>
      <c r="R44" s="396" t="s">
        <v>111</v>
      </c>
      <c r="S44" s="398" t="s">
        <v>8</v>
      </c>
      <c r="T44" s="386" t="s">
        <v>9</v>
      </c>
      <c r="U44" s="87" t="s">
        <v>123</v>
      </c>
      <c r="V44" s="318" t="s">
        <v>10</v>
      </c>
    </row>
    <row r="45" spans="1:23" ht="58.5" customHeight="1" x14ac:dyDescent="0.2">
      <c r="A45" s="320" t="s">
        <v>22</v>
      </c>
      <c r="B45" s="321"/>
      <c r="C45" s="321"/>
      <c r="D45" s="89" t="s">
        <v>12</v>
      </c>
      <c r="E45" s="90" t="s">
        <v>23</v>
      </c>
      <c r="F45" s="91" t="s">
        <v>136</v>
      </c>
      <c r="G45" s="92" t="s">
        <v>137</v>
      </c>
      <c r="H45" s="337"/>
      <c r="I45" s="90" t="s">
        <v>23</v>
      </c>
      <c r="J45" s="91" t="s">
        <v>136</v>
      </c>
      <c r="K45" s="92" t="s">
        <v>137</v>
      </c>
      <c r="L45" s="313"/>
      <c r="M45" s="315"/>
      <c r="N45" s="317"/>
      <c r="O45" s="90" t="s">
        <v>23</v>
      </c>
      <c r="P45" s="91" t="s">
        <v>136</v>
      </c>
      <c r="Q45" s="92" t="s">
        <v>137</v>
      </c>
      <c r="R45" s="397"/>
      <c r="S45" s="399"/>
      <c r="T45" s="379"/>
      <c r="U45" s="93" t="s">
        <v>14</v>
      </c>
      <c r="V45" s="319"/>
    </row>
    <row r="46" spans="1:23" s="106" customFormat="1" x14ac:dyDescent="0.2">
      <c r="A46" s="322" t="s">
        <v>24</v>
      </c>
      <c r="B46" s="323"/>
      <c r="C46" s="323"/>
      <c r="D46" s="95" t="s">
        <v>25</v>
      </c>
      <c r="E46" s="96">
        <v>18</v>
      </c>
      <c r="F46" s="97">
        <v>8</v>
      </c>
      <c r="G46" s="97">
        <v>5</v>
      </c>
      <c r="H46" s="98">
        <f>(E46*F46*G46)</f>
        <v>720</v>
      </c>
      <c r="I46" s="96">
        <v>18</v>
      </c>
      <c r="J46" s="97">
        <v>8</v>
      </c>
      <c r="K46" s="97">
        <v>5</v>
      </c>
      <c r="L46" s="98">
        <f>(I46*J46*K46)</f>
        <v>720</v>
      </c>
      <c r="M46" s="99"/>
      <c r="N46" s="100"/>
      <c r="O46" s="96">
        <v>18</v>
      </c>
      <c r="P46" s="97">
        <v>8</v>
      </c>
      <c r="Q46" s="97">
        <v>5</v>
      </c>
      <c r="R46" s="98">
        <f>(O46*P46*Q46)</f>
        <v>720</v>
      </c>
      <c r="S46" s="101"/>
      <c r="T46" s="102"/>
      <c r="U46" s="103">
        <v>720</v>
      </c>
      <c r="V46" s="105">
        <f t="shared" ref="V46:V73" si="6">SUM(U46:U46)</f>
        <v>720</v>
      </c>
    </row>
    <row r="47" spans="1:23" x14ac:dyDescent="0.2">
      <c r="A47" s="303"/>
      <c r="B47" s="304"/>
      <c r="C47" s="304"/>
      <c r="D47" s="296"/>
      <c r="E47" s="33">
        <v>0</v>
      </c>
      <c r="F47" s="297"/>
      <c r="G47" s="298"/>
      <c r="H47" s="108">
        <f>(E47*F47*G47)</f>
        <v>0</v>
      </c>
      <c r="I47" s="107">
        <v>0</v>
      </c>
      <c r="J47" s="299"/>
      <c r="K47" s="300"/>
      <c r="L47" s="108">
        <f t="shared" ref="L47:L73" si="7">(I47*J47*K47)</f>
        <v>0</v>
      </c>
      <c r="M47" s="109">
        <f>IF(L47&lt;&gt;0, L47-H47, 0)</f>
        <v>0</v>
      </c>
      <c r="N47" s="4">
        <f>IFERROR(M47/H47, 0)</f>
        <v>0</v>
      </c>
      <c r="O47" s="107">
        <v>0</v>
      </c>
      <c r="P47" s="299"/>
      <c r="Q47" s="300"/>
      <c r="R47" s="110">
        <f t="shared" ref="R47:R73" si="8">(O47*P47*Q47)</f>
        <v>0</v>
      </c>
      <c r="S47" s="111">
        <f t="shared" ref="S47:S73" si="9">IF(R47&lt;&gt;0, R47-L47, 0)</f>
        <v>0</v>
      </c>
      <c r="T47" s="112">
        <f t="shared" ref="T47:T74" si="10">IFERROR(S47/L47, 0)</f>
        <v>0</v>
      </c>
      <c r="U47" s="65">
        <v>0</v>
      </c>
      <c r="V47" s="70">
        <f t="shared" si="6"/>
        <v>0</v>
      </c>
    </row>
    <row r="48" spans="1:23" x14ac:dyDescent="0.2">
      <c r="A48" s="303"/>
      <c r="B48" s="304"/>
      <c r="C48" s="304"/>
      <c r="D48" s="296"/>
      <c r="E48" s="33">
        <v>0</v>
      </c>
      <c r="F48" s="297"/>
      <c r="G48" s="298"/>
      <c r="H48" s="108">
        <f t="shared" ref="H48:H73" si="11">(E48*F48*G48)</f>
        <v>0</v>
      </c>
      <c r="I48" s="107">
        <v>0</v>
      </c>
      <c r="J48" s="299"/>
      <c r="K48" s="300"/>
      <c r="L48" s="108">
        <f t="shared" si="7"/>
        <v>0</v>
      </c>
      <c r="M48" s="109">
        <f t="shared" ref="M48:M73" si="12">IF(L48&lt;&gt;0, L48-H48, 0)</f>
        <v>0</v>
      </c>
      <c r="N48" s="4">
        <f t="shared" ref="N48:N74" si="13">IFERROR(M48/H48, 0)</f>
        <v>0</v>
      </c>
      <c r="O48" s="107">
        <v>0</v>
      </c>
      <c r="P48" s="299"/>
      <c r="Q48" s="300"/>
      <c r="R48" s="113">
        <f t="shared" si="8"/>
        <v>0</v>
      </c>
      <c r="S48" s="62">
        <f t="shared" si="9"/>
        <v>0</v>
      </c>
      <c r="T48" s="112">
        <f t="shared" si="10"/>
        <v>0</v>
      </c>
      <c r="U48" s="65">
        <v>0</v>
      </c>
      <c r="V48" s="70">
        <f t="shared" si="6"/>
        <v>0</v>
      </c>
    </row>
    <row r="49" spans="1:22" x14ac:dyDescent="0.2">
      <c r="A49" s="303"/>
      <c r="B49" s="304"/>
      <c r="C49" s="304"/>
      <c r="D49" s="296"/>
      <c r="E49" s="33">
        <v>0</v>
      </c>
      <c r="F49" s="297"/>
      <c r="G49" s="298"/>
      <c r="H49" s="108">
        <f t="shared" si="11"/>
        <v>0</v>
      </c>
      <c r="I49" s="107">
        <v>0</v>
      </c>
      <c r="J49" s="299"/>
      <c r="K49" s="300"/>
      <c r="L49" s="108">
        <f t="shared" si="7"/>
        <v>0</v>
      </c>
      <c r="M49" s="109">
        <f t="shared" si="12"/>
        <v>0</v>
      </c>
      <c r="N49" s="4">
        <f t="shared" si="13"/>
        <v>0</v>
      </c>
      <c r="O49" s="107">
        <v>0</v>
      </c>
      <c r="P49" s="299"/>
      <c r="Q49" s="300"/>
      <c r="R49" s="113">
        <f t="shared" si="8"/>
        <v>0</v>
      </c>
      <c r="S49" s="62">
        <f t="shared" si="9"/>
        <v>0</v>
      </c>
      <c r="T49" s="112">
        <f t="shared" si="10"/>
        <v>0</v>
      </c>
      <c r="U49" s="65">
        <v>0</v>
      </c>
      <c r="V49" s="70">
        <f t="shared" si="6"/>
        <v>0</v>
      </c>
    </row>
    <row r="50" spans="1:22" x14ac:dyDescent="0.2">
      <c r="A50" s="303"/>
      <c r="B50" s="304"/>
      <c r="C50" s="304"/>
      <c r="D50" s="296"/>
      <c r="E50" s="33">
        <v>0</v>
      </c>
      <c r="F50" s="297"/>
      <c r="G50" s="298"/>
      <c r="H50" s="108">
        <f t="shared" si="11"/>
        <v>0</v>
      </c>
      <c r="I50" s="107">
        <v>0</v>
      </c>
      <c r="J50" s="299"/>
      <c r="K50" s="300"/>
      <c r="L50" s="108">
        <f t="shared" si="7"/>
        <v>0</v>
      </c>
      <c r="M50" s="109">
        <f t="shared" si="12"/>
        <v>0</v>
      </c>
      <c r="N50" s="4">
        <f t="shared" si="13"/>
        <v>0</v>
      </c>
      <c r="O50" s="114">
        <v>0</v>
      </c>
      <c r="P50" s="290"/>
      <c r="Q50" s="291"/>
      <c r="R50" s="113">
        <f t="shared" si="8"/>
        <v>0</v>
      </c>
      <c r="S50" s="62">
        <f t="shared" si="9"/>
        <v>0</v>
      </c>
      <c r="T50" s="112">
        <f t="shared" si="10"/>
        <v>0</v>
      </c>
      <c r="U50" s="65">
        <v>0</v>
      </c>
      <c r="V50" s="70">
        <f t="shared" si="6"/>
        <v>0</v>
      </c>
    </row>
    <row r="51" spans="1:22" x14ac:dyDescent="0.2">
      <c r="A51" s="303"/>
      <c r="B51" s="304"/>
      <c r="C51" s="304"/>
      <c r="D51" s="296"/>
      <c r="E51" s="33">
        <v>0</v>
      </c>
      <c r="F51" s="297"/>
      <c r="G51" s="298"/>
      <c r="H51" s="108">
        <f t="shared" si="11"/>
        <v>0</v>
      </c>
      <c r="I51" s="107">
        <v>0</v>
      </c>
      <c r="J51" s="299"/>
      <c r="K51" s="300"/>
      <c r="L51" s="108">
        <f t="shared" si="7"/>
        <v>0</v>
      </c>
      <c r="M51" s="109">
        <f t="shared" si="12"/>
        <v>0</v>
      </c>
      <c r="N51" s="4">
        <f t="shared" si="13"/>
        <v>0</v>
      </c>
      <c r="O51" s="114">
        <v>0</v>
      </c>
      <c r="P51" s="290"/>
      <c r="Q51" s="291"/>
      <c r="R51" s="113">
        <f t="shared" si="8"/>
        <v>0</v>
      </c>
      <c r="S51" s="62">
        <f t="shared" si="9"/>
        <v>0</v>
      </c>
      <c r="T51" s="112">
        <f t="shared" si="10"/>
        <v>0</v>
      </c>
      <c r="U51" s="65">
        <v>0</v>
      </c>
      <c r="V51" s="70">
        <f t="shared" si="6"/>
        <v>0</v>
      </c>
    </row>
    <row r="52" spans="1:22" x14ac:dyDescent="0.2">
      <c r="A52" s="303"/>
      <c r="B52" s="304"/>
      <c r="C52" s="304"/>
      <c r="D52" s="296"/>
      <c r="E52" s="33">
        <v>0</v>
      </c>
      <c r="F52" s="297"/>
      <c r="G52" s="298"/>
      <c r="H52" s="108">
        <f t="shared" si="11"/>
        <v>0</v>
      </c>
      <c r="I52" s="107">
        <v>0</v>
      </c>
      <c r="J52" s="299"/>
      <c r="K52" s="300"/>
      <c r="L52" s="108">
        <f t="shared" si="7"/>
        <v>0</v>
      </c>
      <c r="M52" s="109">
        <f t="shared" si="12"/>
        <v>0</v>
      </c>
      <c r="N52" s="4">
        <f t="shared" si="13"/>
        <v>0</v>
      </c>
      <c r="O52" s="114">
        <v>0</v>
      </c>
      <c r="P52" s="290"/>
      <c r="Q52" s="291"/>
      <c r="R52" s="113">
        <f t="shared" si="8"/>
        <v>0</v>
      </c>
      <c r="S52" s="62">
        <f t="shared" si="9"/>
        <v>0</v>
      </c>
      <c r="T52" s="112">
        <f t="shared" si="10"/>
        <v>0</v>
      </c>
      <c r="U52" s="65">
        <v>0</v>
      </c>
      <c r="V52" s="70">
        <f t="shared" si="6"/>
        <v>0</v>
      </c>
    </row>
    <row r="53" spans="1:22" x14ac:dyDescent="0.2">
      <c r="A53" s="303"/>
      <c r="B53" s="304"/>
      <c r="C53" s="304"/>
      <c r="D53" s="296"/>
      <c r="E53" s="33">
        <v>0</v>
      </c>
      <c r="F53" s="297"/>
      <c r="G53" s="298"/>
      <c r="H53" s="108">
        <f t="shared" si="11"/>
        <v>0</v>
      </c>
      <c r="I53" s="107">
        <v>0</v>
      </c>
      <c r="J53" s="299"/>
      <c r="K53" s="300"/>
      <c r="L53" s="108">
        <f t="shared" si="7"/>
        <v>0</v>
      </c>
      <c r="M53" s="109">
        <f t="shared" si="12"/>
        <v>0</v>
      </c>
      <c r="N53" s="4">
        <f t="shared" si="13"/>
        <v>0</v>
      </c>
      <c r="O53" s="114">
        <v>0</v>
      </c>
      <c r="P53" s="290"/>
      <c r="Q53" s="291"/>
      <c r="R53" s="113">
        <f t="shared" si="8"/>
        <v>0</v>
      </c>
      <c r="S53" s="62">
        <f t="shared" si="9"/>
        <v>0</v>
      </c>
      <c r="T53" s="112">
        <f t="shared" si="10"/>
        <v>0</v>
      </c>
      <c r="U53" s="65">
        <v>0</v>
      </c>
      <c r="V53" s="70">
        <f t="shared" si="6"/>
        <v>0</v>
      </c>
    </row>
    <row r="54" spans="1:22" x14ac:dyDescent="0.2">
      <c r="A54" s="303"/>
      <c r="B54" s="304"/>
      <c r="C54" s="304"/>
      <c r="D54" s="296"/>
      <c r="E54" s="33">
        <v>0</v>
      </c>
      <c r="F54" s="297"/>
      <c r="G54" s="298"/>
      <c r="H54" s="108">
        <f t="shared" si="11"/>
        <v>0</v>
      </c>
      <c r="I54" s="107">
        <v>0</v>
      </c>
      <c r="J54" s="299"/>
      <c r="K54" s="300"/>
      <c r="L54" s="108">
        <f t="shared" si="7"/>
        <v>0</v>
      </c>
      <c r="M54" s="109">
        <f t="shared" si="12"/>
        <v>0</v>
      </c>
      <c r="N54" s="4">
        <f t="shared" si="13"/>
        <v>0</v>
      </c>
      <c r="O54" s="114">
        <v>0</v>
      </c>
      <c r="P54" s="290"/>
      <c r="Q54" s="291"/>
      <c r="R54" s="113">
        <f t="shared" si="8"/>
        <v>0</v>
      </c>
      <c r="S54" s="62">
        <f t="shared" si="9"/>
        <v>0</v>
      </c>
      <c r="T54" s="112">
        <f t="shared" si="10"/>
        <v>0</v>
      </c>
      <c r="U54" s="65">
        <v>0</v>
      </c>
      <c r="V54" s="70">
        <f t="shared" si="6"/>
        <v>0</v>
      </c>
    </row>
    <row r="55" spans="1:22" x14ac:dyDescent="0.2">
      <c r="A55" s="303"/>
      <c r="B55" s="304"/>
      <c r="C55" s="304"/>
      <c r="D55" s="296"/>
      <c r="E55" s="33">
        <v>0</v>
      </c>
      <c r="F55" s="297"/>
      <c r="G55" s="298"/>
      <c r="H55" s="108">
        <f t="shared" si="11"/>
        <v>0</v>
      </c>
      <c r="I55" s="107">
        <v>0</v>
      </c>
      <c r="J55" s="299"/>
      <c r="K55" s="300"/>
      <c r="L55" s="108">
        <f t="shared" si="7"/>
        <v>0</v>
      </c>
      <c r="M55" s="109">
        <f t="shared" si="12"/>
        <v>0</v>
      </c>
      <c r="N55" s="4">
        <f t="shared" si="13"/>
        <v>0</v>
      </c>
      <c r="O55" s="114">
        <v>0</v>
      </c>
      <c r="P55" s="290"/>
      <c r="Q55" s="291"/>
      <c r="R55" s="113">
        <f t="shared" si="8"/>
        <v>0</v>
      </c>
      <c r="S55" s="62">
        <f t="shared" si="9"/>
        <v>0</v>
      </c>
      <c r="T55" s="112">
        <f t="shared" si="10"/>
        <v>0</v>
      </c>
      <c r="U55" s="65">
        <v>0</v>
      </c>
      <c r="V55" s="70">
        <f t="shared" si="6"/>
        <v>0</v>
      </c>
    </row>
    <row r="56" spans="1:22" x14ac:dyDescent="0.2">
      <c r="A56" s="303"/>
      <c r="B56" s="304"/>
      <c r="C56" s="304"/>
      <c r="D56" s="296"/>
      <c r="E56" s="29">
        <v>0</v>
      </c>
      <c r="F56" s="297"/>
      <c r="G56" s="298"/>
      <c r="H56" s="108">
        <f t="shared" si="11"/>
        <v>0</v>
      </c>
      <c r="I56" s="107">
        <v>0</v>
      </c>
      <c r="J56" s="299"/>
      <c r="K56" s="300"/>
      <c r="L56" s="108">
        <f t="shared" si="7"/>
        <v>0</v>
      </c>
      <c r="M56" s="109">
        <f t="shared" si="12"/>
        <v>0</v>
      </c>
      <c r="N56" s="4">
        <f t="shared" si="13"/>
        <v>0</v>
      </c>
      <c r="O56" s="114">
        <v>0</v>
      </c>
      <c r="P56" s="290"/>
      <c r="Q56" s="291"/>
      <c r="R56" s="113">
        <f t="shared" si="8"/>
        <v>0</v>
      </c>
      <c r="S56" s="62">
        <f t="shared" si="9"/>
        <v>0</v>
      </c>
      <c r="T56" s="112">
        <f t="shared" si="10"/>
        <v>0</v>
      </c>
      <c r="U56" s="65">
        <v>0</v>
      </c>
      <c r="V56" s="70">
        <f t="shared" si="6"/>
        <v>0</v>
      </c>
    </row>
    <row r="57" spans="1:22" x14ac:dyDescent="0.2">
      <c r="A57" s="303"/>
      <c r="B57" s="304"/>
      <c r="C57" s="304"/>
      <c r="D57" s="296"/>
      <c r="E57" s="29">
        <v>0</v>
      </c>
      <c r="F57" s="297"/>
      <c r="G57" s="298"/>
      <c r="H57" s="108">
        <f t="shared" si="11"/>
        <v>0</v>
      </c>
      <c r="I57" s="107">
        <v>0</v>
      </c>
      <c r="J57" s="299"/>
      <c r="K57" s="300"/>
      <c r="L57" s="108">
        <f t="shared" si="7"/>
        <v>0</v>
      </c>
      <c r="M57" s="109">
        <f t="shared" si="12"/>
        <v>0</v>
      </c>
      <c r="N57" s="4">
        <f t="shared" si="13"/>
        <v>0</v>
      </c>
      <c r="O57" s="114">
        <v>0</v>
      </c>
      <c r="P57" s="290"/>
      <c r="Q57" s="291"/>
      <c r="R57" s="113">
        <f t="shared" si="8"/>
        <v>0</v>
      </c>
      <c r="S57" s="62">
        <f t="shared" si="9"/>
        <v>0</v>
      </c>
      <c r="T57" s="112">
        <f t="shared" si="10"/>
        <v>0</v>
      </c>
      <c r="U57" s="65">
        <v>0</v>
      </c>
      <c r="V57" s="70">
        <f t="shared" si="6"/>
        <v>0</v>
      </c>
    </row>
    <row r="58" spans="1:22" x14ac:dyDescent="0.2">
      <c r="A58" s="303"/>
      <c r="B58" s="304"/>
      <c r="C58" s="304"/>
      <c r="D58" s="296"/>
      <c r="E58" s="29">
        <v>0</v>
      </c>
      <c r="F58" s="297"/>
      <c r="G58" s="298"/>
      <c r="H58" s="108">
        <f t="shared" si="11"/>
        <v>0</v>
      </c>
      <c r="I58" s="107">
        <v>0</v>
      </c>
      <c r="J58" s="299"/>
      <c r="K58" s="300"/>
      <c r="L58" s="108">
        <f t="shared" si="7"/>
        <v>0</v>
      </c>
      <c r="M58" s="109">
        <f t="shared" si="12"/>
        <v>0</v>
      </c>
      <c r="N58" s="4">
        <f t="shared" si="13"/>
        <v>0</v>
      </c>
      <c r="O58" s="114">
        <v>0</v>
      </c>
      <c r="P58" s="290"/>
      <c r="Q58" s="291"/>
      <c r="R58" s="113">
        <f t="shared" si="8"/>
        <v>0</v>
      </c>
      <c r="S58" s="62">
        <f t="shared" si="9"/>
        <v>0</v>
      </c>
      <c r="T58" s="112">
        <f t="shared" si="10"/>
        <v>0</v>
      </c>
      <c r="U58" s="65">
        <v>0</v>
      </c>
      <c r="V58" s="70">
        <f t="shared" si="6"/>
        <v>0</v>
      </c>
    </row>
    <row r="59" spans="1:22" x14ac:dyDescent="0.2">
      <c r="A59" s="303"/>
      <c r="B59" s="304"/>
      <c r="C59" s="304"/>
      <c r="D59" s="296"/>
      <c r="E59" s="29">
        <v>0</v>
      </c>
      <c r="F59" s="297"/>
      <c r="G59" s="298"/>
      <c r="H59" s="108">
        <f t="shared" si="11"/>
        <v>0</v>
      </c>
      <c r="I59" s="107">
        <v>0</v>
      </c>
      <c r="J59" s="299"/>
      <c r="K59" s="300"/>
      <c r="L59" s="108">
        <f t="shared" si="7"/>
        <v>0</v>
      </c>
      <c r="M59" s="109">
        <f t="shared" si="12"/>
        <v>0</v>
      </c>
      <c r="N59" s="4">
        <f t="shared" si="13"/>
        <v>0</v>
      </c>
      <c r="O59" s="114">
        <v>0</v>
      </c>
      <c r="P59" s="290"/>
      <c r="Q59" s="291"/>
      <c r="R59" s="113">
        <f t="shared" si="8"/>
        <v>0</v>
      </c>
      <c r="S59" s="62">
        <f t="shared" si="9"/>
        <v>0</v>
      </c>
      <c r="T59" s="112">
        <f t="shared" si="10"/>
        <v>0</v>
      </c>
      <c r="U59" s="65">
        <v>0</v>
      </c>
      <c r="V59" s="70">
        <f t="shared" si="6"/>
        <v>0</v>
      </c>
    </row>
    <row r="60" spans="1:22" x14ac:dyDescent="0.2">
      <c r="A60" s="303"/>
      <c r="B60" s="304"/>
      <c r="C60" s="304"/>
      <c r="D60" s="296"/>
      <c r="E60" s="29">
        <v>0</v>
      </c>
      <c r="F60" s="297"/>
      <c r="G60" s="298"/>
      <c r="H60" s="108">
        <f t="shared" si="11"/>
        <v>0</v>
      </c>
      <c r="I60" s="107">
        <v>0</v>
      </c>
      <c r="J60" s="299"/>
      <c r="K60" s="300"/>
      <c r="L60" s="108">
        <f t="shared" si="7"/>
        <v>0</v>
      </c>
      <c r="M60" s="109">
        <f t="shared" si="12"/>
        <v>0</v>
      </c>
      <c r="N60" s="4">
        <f t="shared" si="13"/>
        <v>0</v>
      </c>
      <c r="O60" s="114">
        <v>0</v>
      </c>
      <c r="P60" s="290"/>
      <c r="Q60" s="291"/>
      <c r="R60" s="113">
        <f t="shared" si="8"/>
        <v>0</v>
      </c>
      <c r="S60" s="62">
        <f t="shared" si="9"/>
        <v>0</v>
      </c>
      <c r="T60" s="112">
        <f t="shared" si="10"/>
        <v>0</v>
      </c>
      <c r="U60" s="65">
        <v>0</v>
      </c>
      <c r="V60" s="70">
        <f t="shared" si="6"/>
        <v>0</v>
      </c>
    </row>
    <row r="61" spans="1:22" x14ac:dyDescent="0.2">
      <c r="A61" s="303"/>
      <c r="B61" s="304"/>
      <c r="C61" s="304"/>
      <c r="D61" s="296"/>
      <c r="E61" s="29">
        <v>0</v>
      </c>
      <c r="F61" s="297"/>
      <c r="G61" s="298"/>
      <c r="H61" s="108">
        <f t="shared" si="11"/>
        <v>0</v>
      </c>
      <c r="I61" s="107">
        <v>0</v>
      </c>
      <c r="J61" s="299"/>
      <c r="K61" s="300"/>
      <c r="L61" s="108">
        <f t="shared" si="7"/>
        <v>0</v>
      </c>
      <c r="M61" s="109">
        <f t="shared" si="12"/>
        <v>0</v>
      </c>
      <c r="N61" s="4">
        <f t="shared" si="13"/>
        <v>0</v>
      </c>
      <c r="O61" s="114">
        <v>0</v>
      </c>
      <c r="P61" s="290"/>
      <c r="Q61" s="291"/>
      <c r="R61" s="113">
        <f t="shared" si="8"/>
        <v>0</v>
      </c>
      <c r="S61" s="62">
        <f t="shared" si="9"/>
        <v>0</v>
      </c>
      <c r="T61" s="112">
        <f t="shared" si="10"/>
        <v>0</v>
      </c>
      <c r="U61" s="65">
        <v>0</v>
      </c>
      <c r="V61" s="70">
        <f t="shared" si="6"/>
        <v>0</v>
      </c>
    </row>
    <row r="62" spans="1:22" x14ac:dyDescent="0.2">
      <c r="A62" s="303"/>
      <c r="B62" s="304"/>
      <c r="C62" s="304"/>
      <c r="D62" s="296"/>
      <c r="E62" s="29">
        <v>0</v>
      </c>
      <c r="F62" s="297"/>
      <c r="G62" s="298"/>
      <c r="H62" s="108">
        <f t="shared" si="11"/>
        <v>0</v>
      </c>
      <c r="I62" s="107">
        <v>0</v>
      </c>
      <c r="J62" s="299"/>
      <c r="K62" s="300"/>
      <c r="L62" s="108">
        <f t="shared" si="7"/>
        <v>0</v>
      </c>
      <c r="M62" s="109">
        <f t="shared" si="12"/>
        <v>0</v>
      </c>
      <c r="N62" s="4">
        <f t="shared" si="13"/>
        <v>0</v>
      </c>
      <c r="O62" s="114">
        <v>0</v>
      </c>
      <c r="P62" s="290"/>
      <c r="Q62" s="291"/>
      <c r="R62" s="113">
        <f t="shared" si="8"/>
        <v>0</v>
      </c>
      <c r="S62" s="62">
        <f t="shared" si="9"/>
        <v>0</v>
      </c>
      <c r="T62" s="112">
        <f t="shared" si="10"/>
        <v>0</v>
      </c>
      <c r="U62" s="65">
        <v>0</v>
      </c>
      <c r="V62" s="70">
        <f t="shared" si="6"/>
        <v>0</v>
      </c>
    </row>
    <row r="63" spans="1:22" x14ac:dyDescent="0.2">
      <c r="A63" s="303"/>
      <c r="B63" s="304"/>
      <c r="C63" s="304"/>
      <c r="D63" s="296"/>
      <c r="E63" s="29">
        <v>0</v>
      </c>
      <c r="F63" s="297"/>
      <c r="G63" s="298"/>
      <c r="H63" s="108">
        <f t="shared" si="11"/>
        <v>0</v>
      </c>
      <c r="I63" s="107">
        <v>0</v>
      </c>
      <c r="J63" s="299"/>
      <c r="K63" s="300"/>
      <c r="L63" s="108">
        <f t="shared" si="7"/>
        <v>0</v>
      </c>
      <c r="M63" s="109">
        <f t="shared" si="12"/>
        <v>0</v>
      </c>
      <c r="N63" s="4">
        <f t="shared" si="13"/>
        <v>0</v>
      </c>
      <c r="O63" s="114">
        <v>0</v>
      </c>
      <c r="P63" s="290"/>
      <c r="Q63" s="291"/>
      <c r="R63" s="113">
        <f t="shared" si="8"/>
        <v>0</v>
      </c>
      <c r="S63" s="62">
        <f t="shared" si="9"/>
        <v>0</v>
      </c>
      <c r="T63" s="112">
        <f t="shared" si="10"/>
        <v>0</v>
      </c>
      <c r="U63" s="65">
        <v>0</v>
      </c>
      <c r="V63" s="70">
        <f t="shared" si="6"/>
        <v>0</v>
      </c>
    </row>
    <row r="64" spans="1:22" x14ac:dyDescent="0.2">
      <c r="A64" s="303"/>
      <c r="B64" s="304"/>
      <c r="C64" s="304"/>
      <c r="D64" s="296"/>
      <c r="E64" s="29">
        <v>0</v>
      </c>
      <c r="F64" s="297"/>
      <c r="G64" s="298"/>
      <c r="H64" s="108">
        <f t="shared" si="11"/>
        <v>0</v>
      </c>
      <c r="I64" s="107">
        <v>0</v>
      </c>
      <c r="J64" s="299"/>
      <c r="K64" s="300"/>
      <c r="L64" s="108">
        <f t="shared" si="7"/>
        <v>0</v>
      </c>
      <c r="M64" s="109">
        <f t="shared" si="12"/>
        <v>0</v>
      </c>
      <c r="N64" s="4">
        <f t="shared" si="13"/>
        <v>0</v>
      </c>
      <c r="O64" s="114">
        <v>0</v>
      </c>
      <c r="P64" s="290"/>
      <c r="Q64" s="291"/>
      <c r="R64" s="113">
        <f t="shared" si="8"/>
        <v>0</v>
      </c>
      <c r="S64" s="62">
        <f t="shared" si="9"/>
        <v>0</v>
      </c>
      <c r="T64" s="112">
        <f t="shared" si="10"/>
        <v>0</v>
      </c>
      <c r="U64" s="65">
        <v>0</v>
      </c>
      <c r="V64" s="70">
        <f t="shared" si="6"/>
        <v>0</v>
      </c>
    </row>
    <row r="65" spans="1:22" x14ac:dyDescent="0.2">
      <c r="A65" s="303"/>
      <c r="B65" s="304"/>
      <c r="C65" s="304"/>
      <c r="D65" s="296"/>
      <c r="E65" s="29">
        <v>0</v>
      </c>
      <c r="F65" s="297"/>
      <c r="G65" s="298"/>
      <c r="H65" s="108">
        <f t="shared" si="11"/>
        <v>0</v>
      </c>
      <c r="I65" s="107">
        <v>0</v>
      </c>
      <c r="J65" s="299"/>
      <c r="K65" s="300"/>
      <c r="L65" s="108">
        <f t="shared" si="7"/>
        <v>0</v>
      </c>
      <c r="M65" s="109">
        <f t="shared" si="12"/>
        <v>0</v>
      </c>
      <c r="N65" s="4">
        <f t="shared" si="13"/>
        <v>0</v>
      </c>
      <c r="O65" s="114">
        <v>0</v>
      </c>
      <c r="P65" s="290"/>
      <c r="Q65" s="291"/>
      <c r="R65" s="113">
        <f t="shared" si="8"/>
        <v>0</v>
      </c>
      <c r="S65" s="62">
        <f t="shared" si="9"/>
        <v>0</v>
      </c>
      <c r="T65" s="112">
        <f t="shared" si="10"/>
        <v>0</v>
      </c>
      <c r="U65" s="65">
        <v>0</v>
      </c>
      <c r="V65" s="70">
        <f t="shared" si="6"/>
        <v>0</v>
      </c>
    </row>
    <row r="66" spans="1:22" x14ac:dyDescent="0.2">
      <c r="A66" s="303"/>
      <c r="B66" s="304"/>
      <c r="C66" s="304"/>
      <c r="D66" s="296"/>
      <c r="E66" s="29">
        <v>0</v>
      </c>
      <c r="F66" s="297"/>
      <c r="G66" s="298"/>
      <c r="H66" s="108">
        <f t="shared" si="11"/>
        <v>0</v>
      </c>
      <c r="I66" s="107">
        <v>0</v>
      </c>
      <c r="J66" s="299"/>
      <c r="K66" s="300"/>
      <c r="L66" s="108">
        <f t="shared" si="7"/>
        <v>0</v>
      </c>
      <c r="M66" s="109">
        <f t="shared" si="12"/>
        <v>0</v>
      </c>
      <c r="N66" s="4">
        <f t="shared" si="13"/>
        <v>0</v>
      </c>
      <c r="O66" s="114">
        <v>0</v>
      </c>
      <c r="P66" s="290"/>
      <c r="Q66" s="291"/>
      <c r="R66" s="113">
        <f t="shared" si="8"/>
        <v>0</v>
      </c>
      <c r="S66" s="62">
        <f t="shared" si="9"/>
        <v>0</v>
      </c>
      <c r="T66" s="112">
        <f t="shared" si="10"/>
        <v>0</v>
      </c>
      <c r="U66" s="65">
        <v>0</v>
      </c>
      <c r="V66" s="70">
        <f t="shared" si="6"/>
        <v>0</v>
      </c>
    </row>
    <row r="67" spans="1:22" x14ac:dyDescent="0.2">
      <c r="A67" s="303"/>
      <c r="B67" s="304"/>
      <c r="C67" s="304"/>
      <c r="D67" s="296"/>
      <c r="E67" s="29">
        <v>0</v>
      </c>
      <c r="F67" s="297"/>
      <c r="G67" s="298"/>
      <c r="H67" s="108">
        <f t="shared" si="11"/>
        <v>0</v>
      </c>
      <c r="I67" s="107">
        <v>0</v>
      </c>
      <c r="J67" s="299"/>
      <c r="K67" s="300"/>
      <c r="L67" s="108">
        <f t="shared" si="7"/>
        <v>0</v>
      </c>
      <c r="M67" s="109">
        <f t="shared" si="12"/>
        <v>0</v>
      </c>
      <c r="N67" s="4">
        <f t="shared" si="13"/>
        <v>0</v>
      </c>
      <c r="O67" s="114">
        <v>0</v>
      </c>
      <c r="P67" s="290"/>
      <c r="Q67" s="291"/>
      <c r="R67" s="113">
        <f t="shared" si="8"/>
        <v>0</v>
      </c>
      <c r="S67" s="62">
        <f t="shared" si="9"/>
        <v>0</v>
      </c>
      <c r="T67" s="112">
        <f t="shared" si="10"/>
        <v>0</v>
      </c>
      <c r="U67" s="65">
        <v>0</v>
      </c>
      <c r="V67" s="70">
        <f t="shared" si="6"/>
        <v>0</v>
      </c>
    </row>
    <row r="68" spans="1:22" x14ac:dyDescent="0.2">
      <c r="A68" s="303"/>
      <c r="B68" s="304"/>
      <c r="C68" s="304"/>
      <c r="D68" s="296"/>
      <c r="E68" s="29">
        <v>0</v>
      </c>
      <c r="F68" s="297"/>
      <c r="G68" s="298"/>
      <c r="H68" s="108">
        <f t="shared" si="11"/>
        <v>0</v>
      </c>
      <c r="I68" s="107">
        <v>0</v>
      </c>
      <c r="J68" s="299"/>
      <c r="K68" s="300"/>
      <c r="L68" s="108">
        <f t="shared" si="7"/>
        <v>0</v>
      </c>
      <c r="M68" s="109">
        <f t="shared" si="12"/>
        <v>0</v>
      </c>
      <c r="N68" s="4">
        <f t="shared" si="13"/>
        <v>0</v>
      </c>
      <c r="O68" s="114">
        <v>0</v>
      </c>
      <c r="P68" s="290"/>
      <c r="Q68" s="291"/>
      <c r="R68" s="113">
        <f t="shared" si="8"/>
        <v>0</v>
      </c>
      <c r="S68" s="62">
        <f t="shared" si="9"/>
        <v>0</v>
      </c>
      <c r="T68" s="112">
        <f t="shared" si="10"/>
        <v>0</v>
      </c>
      <c r="U68" s="65">
        <v>0</v>
      </c>
      <c r="V68" s="70">
        <f t="shared" si="6"/>
        <v>0</v>
      </c>
    </row>
    <row r="69" spans="1:22" x14ac:dyDescent="0.2">
      <c r="A69" s="303"/>
      <c r="B69" s="304"/>
      <c r="C69" s="304"/>
      <c r="D69" s="296"/>
      <c r="E69" s="29">
        <v>0</v>
      </c>
      <c r="F69" s="297"/>
      <c r="G69" s="298"/>
      <c r="H69" s="108">
        <f t="shared" si="11"/>
        <v>0</v>
      </c>
      <c r="I69" s="107">
        <v>0</v>
      </c>
      <c r="J69" s="299"/>
      <c r="K69" s="300"/>
      <c r="L69" s="108">
        <f t="shared" si="7"/>
        <v>0</v>
      </c>
      <c r="M69" s="109">
        <f t="shared" si="12"/>
        <v>0</v>
      </c>
      <c r="N69" s="4">
        <f t="shared" si="13"/>
        <v>0</v>
      </c>
      <c r="O69" s="114">
        <v>0</v>
      </c>
      <c r="P69" s="290"/>
      <c r="Q69" s="291"/>
      <c r="R69" s="113">
        <f t="shared" si="8"/>
        <v>0</v>
      </c>
      <c r="S69" s="62">
        <f t="shared" si="9"/>
        <v>0</v>
      </c>
      <c r="T69" s="112">
        <f t="shared" si="10"/>
        <v>0</v>
      </c>
      <c r="U69" s="65">
        <v>0</v>
      </c>
      <c r="V69" s="70">
        <f t="shared" si="6"/>
        <v>0</v>
      </c>
    </row>
    <row r="70" spans="1:22" x14ac:dyDescent="0.2">
      <c r="A70" s="303"/>
      <c r="B70" s="304"/>
      <c r="C70" s="304"/>
      <c r="D70" s="296"/>
      <c r="E70" s="29">
        <v>0</v>
      </c>
      <c r="F70" s="297"/>
      <c r="G70" s="298"/>
      <c r="H70" s="108">
        <f t="shared" si="11"/>
        <v>0</v>
      </c>
      <c r="I70" s="107">
        <v>0</v>
      </c>
      <c r="J70" s="299"/>
      <c r="K70" s="300"/>
      <c r="L70" s="108">
        <f t="shared" si="7"/>
        <v>0</v>
      </c>
      <c r="M70" s="109">
        <f t="shared" si="12"/>
        <v>0</v>
      </c>
      <c r="N70" s="4">
        <f t="shared" si="13"/>
        <v>0</v>
      </c>
      <c r="O70" s="114">
        <v>0</v>
      </c>
      <c r="P70" s="290"/>
      <c r="Q70" s="291"/>
      <c r="R70" s="113">
        <f t="shared" si="8"/>
        <v>0</v>
      </c>
      <c r="S70" s="62">
        <f t="shared" si="9"/>
        <v>0</v>
      </c>
      <c r="T70" s="112">
        <f t="shared" si="10"/>
        <v>0</v>
      </c>
      <c r="U70" s="65">
        <v>0</v>
      </c>
      <c r="V70" s="70">
        <f t="shared" si="6"/>
        <v>0</v>
      </c>
    </row>
    <row r="71" spans="1:22" x14ac:dyDescent="0.2">
      <c r="A71" s="303"/>
      <c r="B71" s="304"/>
      <c r="C71" s="304"/>
      <c r="D71" s="296"/>
      <c r="E71" s="29">
        <v>0</v>
      </c>
      <c r="F71" s="297"/>
      <c r="G71" s="298"/>
      <c r="H71" s="108">
        <f t="shared" si="11"/>
        <v>0</v>
      </c>
      <c r="I71" s="107">
        <v>0</v>
      </c>
      <c r="J71" s="299"/>
      <c r="K71" s="300"/>
      <c r="L71" s="108">
        <f t="shared" si="7"/>
        <v>0</v>
      </c>
      <c r="M71" s="109">
        <f t="shared" si="12"/>
        <v>0</v>
      </c>
      <c r="N71" s="4">
        <f t="shared" si="13"/>
        <v>0</v>
      </c>
      <c r="O71" s="114">
        <v>0</v>
      </c>
      <c r="P71" s="290"/>
      <c r="Q71" s="291"/>
      <c r="R71" s="113">
        <f t="shared" si="8"/>
        <v>0</v>
      </c>
      <c r="S71" s="62">
        <f t="shared" si="9"/>
        <v>0</v>
      </c>
      <c r="T71" s="112">
        <f t="shared" si="10"/>
        <v>0</v>
      </c>
      <c r="U71" s="65">
        <v>0</v>
      </c>
      <c r="V71" s="70">
        <f t="shared" si="6"/>
        <v>0</v>
      </c>
    </row>
    <row r="72" spans="1:22" x14ac:dyDescent="0.2">
      <c r="A72" s="303"/>
      <c r="B72" s="304"/>
      <c r="C72" s="304"/>
      <c r="D72" s="296"/>
      <c r="E72" s="29">
        <v>0</v>
      </c>
      <c r="F72" s="297"/>
      <c r="G72" s="298"/>
      <c r="H72" s="108">
        <f t="shared" si="11"/>
        <v>0</v>
      </c>
      <c r="I72" s="107">
        <v>0</v>
      </c>
      <c r="J72" s="299"/>
      <c r="K72" s="300"/>
      <c r="L72" s="108">
        <f t="shared" si="7"/>
        <v>0</v>
      </c>
      <c r="M72" s="109">
        <f t="shared" si="12"/>
        <v>0</v>
      </c>
      <c r="N72" s="4">
        <f t="shared" si="13"/>
        <v>0</v>
      </c>
      <c r="O72" s="114">
        <v>0</v>
      </c>
      <c r="P72" s="290"/>
      <c r="Q72" s="291"/>
      <c r="R72" s="113">
        <f t="shared" si="8"/>
        <v>0</v>
      </c>
      <c r="S72" s="62">
        <f t="shared" si="9"/>
        <v>0</v>
      </c>
      <c r="T72" s="112">
        <f t="shared" si="10"/>
        <v>0</v>
      </c>
      <c r="U72" s="65">
        <v>0</v>
      </c>
      <c r="V72" s="70">
        <f t="shared" si="6"/>
        <v>0</v>
      </c>
    </row>
    <row r="73" spans="1:22" ht="13.5" thickBot="1" x14ac:dyDescent="0.25">
      <c r="A73" s="305"/>
      <c r="B73" s="306"/>
      <c r="C73" s="306"/>
      <c r="D73" s="302"/>
      <c r="E73" s="30">
        <v>0</v>
      </c>
      <c r="F73" s="31"/>
      <c r="G73" s="32"/>
      <c r="H73" s="117">
        <f t="shared" si="11"/>
        <v>0</v>
      </c>
      <c r="I73" s="118">
        <v>0</v>
      </c>
      <c r="J73" s="115"/>
      <c r="K73" s="116"/>
      <c r="L73" s="117">
        <f t="shared" si="7"/>
        <v>0</v>
      </c>
      <c r="M73" s="119">
        <f t="shared" si="12"/>
        <v>0</v>
      </c>
      <c r="N73" s="5">
        <f t="shared" si="13"/>
        <v>0</v>
      </c>
      <c r="O73" s="120">
        <v>0</v>
      </c>
      <c r="P73" s="121"/>
      <c r="Q73" s="122"/>
      <c r="R73" s="123">
        <f t="shared" si="8"/>
        <v>0</v>
      </c>
      <c r="S73" s="62">
        <f t="shared" si="9"/>
        <v>0</v>
      </c>
      <c r="T73" s="124">
        <f t="shared" si="10"/>
        <v>0</v>
      </c>
      <c r="U73" s="125">
        <v>0</v>
      </c>
      <c r="V73" s="126">
        <f t="shared" si="6"/>
        <v>0</v>
      </c>
    </row>
    <row r="74" spans="1:22" ht="15" customHeight="1" thickBot="1" x14ac:dyDescent="0.3">
      <c r="A74" s="307"/>
      <c r="B74" s="308"/>
      <c r="C74" s="308"/>
      <c r="D74" s="308"/>
      <c r="E74" s="309" t="s">
        <v>26</v>
      </c>
      <c r="F74" s="310"/>
      <c r="G74" s="311"/>
      <c r="H74" s="127">
        <f>SUM(H47:H73)</f>
        <v>0</v>
      </c>
      <c r="I74" s="309" t="s">
        <v>109</v>
      </c>
      <c r="J74" s="310"/>
      <c r="K74" s="311"/>
      <c r="L74" s="127">
        <f>SUM(L47:L73)</f>
        <v>0</v>
      </c>
      <c r="M74" s="128">
        <f>SUM(M47:M73)</f>
        <v>0</v>
      </c>
      <c r="N74" s="6">
        <f t="shared" si="13"/>
        <v>0</v>
      </c>
      <c r="O74" s="387" t="s">
        <v>110</v>
      </c>
      <c r="P74" s="388"/>
      <c r="Q74" s="389"/>
      <c r="R74" s="129">
        <f>SUM(R47:R73)</f>
        <v>0</v>
      </c>
      <c r="S74" s="130">
        <f>SUM(S47:S73)</f>
        <v>0</v>
      </c>
      <c r="T74" s="131">
        <f t="shared" si="10"/>
        <v>0</v>
      </c>
      <c r="U74" s="128">
        <f t="shared" ref="U74" si="14">SUM(U47:U73)</f>
        <v>0</v>
      </c>
      <c r="V74" s="133">
        <f>SUM(V47:V73)</f>
        <v>0</v>
      </c>
    </row>
    <row r="75" spans="1:22" ht="13.5" thickTop="1" x14ac:dyDescent="0.2">
      <c r="N75" s="134"/>
      <c r="R75" s="38"/>
      <c r="S75" s="38"/>
      <c r="T75" s="135"/>
    </row>
  </sheetData>
  <sheetProtection algorithmName="SHA-512" hashValue="9rAC8l0RZPDnupQ1kpk+wp/PTBZkzXQStWXYATMqpzes+4KWrNNNJ7TH+e/ujCKjGJvcSyjngX7U8794lEKrvA==" saltValue="O8FGlQFxJ0OPpipIWYGKbw==" spinCount="100000" sheet="1" objects="1" scenarios="1"/>
  <mergeCells count="192">
    <mergeCell ref="O74:Q74"/>
    <mergeCell ref="O38:Q38"/>
    <mergeCell ref="O39:Q39"/>
    <mergeCell ref="O40:Q40"/>
    <mergeCell ref="O41:Q41"/>
    <mergeCell ref="O42:Q42"/>
    <mergeCell ref="O43:Q43"/>
    <mergeCell ref="R44:R45"/>
    <mergeCell ref="S44:S45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  <mergeCell ref="O20:Q20"/>
    <mergeCell ref="O21:Q21"/>
    <mergeCell ref="O22:Q22"/>
    <mergeCell ref="O23:Q23"/>
    <mergeCell ref="O24:Q24"/>
    <mergeCell ref="O25:Q25"/>
    <mergeCell ref="O26:Q26"/>
    <mergeCell ref="O27:Q27"/>
    <mergeCell ref="O28:Q28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E9:G9"/>
    <mergeCell ref="H9:H10"/>
    <mergeCell ref="I9:K9"/>
    <mergeCell ref="M9:M10"/>
    <mergeCell ref="N9:N10"/>
    <mergeCell ref="V9:V10"/>
    <mergeCell ref="C3:D3"/>
    <mergeCell ref="C4:D4"/>
    <mergeCell ref="C5:D5"/>
    <mergeCell ref="C6:D6"/>
    <mergeCell ref="C7:D7"/>
    <mergeCell ref="A9:C9"/>
    <mergeCell ref="O9:Q9"/>
    <mergeCell ref="S9:S10"/>
    <mergeCell ref="T9:T10"/>
    <mergeCell ref="O10:Q10"/>
    <mergeCell ref="A12:C12"/>
    <mergeCell ref="E12:G12"/>
    <mergeCell ref="I12:K12"/>
    <mergeCell ref="A13:C13"/>
    <mergeCell ref="E13:G13"/>
    <mergeCell ref="I13:K13"/>
    <mergeCell ref="A10:C10"/>
    <mergeCell ref="E10:G10"/>
    <mergeCell ref="I10:K10"/>
    <mergeCell ref="A11:C11"/>
    <mergeCell ref="E11:G11"/>
    <mergeCell ref="I11:K11"/>
    <mergeCell ref="A16:C16"/>
    <mergeCell ref="E16:G16"/>
    <mergeCell ref="I16:K16"/>
    <mergeCell ref="A17:C17"/>
    <mergeCell ref="E17:G17"/>
    <mergeCell ref="I17:K17"/>
    <mergeCell ref="A14:C14"/>
    <mergeCell ref="E14:G14"/>
    <mergeCell ref="I14:K14"/>
    <mergeCell ref="A15:C15"/>
    <mergeCell ref="E15:G15"/>
    <mergeCell ref="I15:K15"/>
    <mergeCell ref="A20:C20"/>
    <mergeCell ref="E20:G20"/>
    <mergeCell ref="I20:K20"/>
    <mergeCell ref="A21:C21"/>
    <mergeCell ref="E21:G21"/>
    <mergeCell ref="I21:K21"/>
    <mergeCell ref="A18:C18"/>
    <mergeCell ref="E18:G18"/>
    <mergeCell ref="I18:K18"/>
    <mergeCell ref="A19:C19"/>
    <mergeCell ref="E19:G19"/>
    <mergeCell ref="I19:K19"/>
    <mergeCell ref="A24:C24"/>
    <mergeCell ref="E24:G24"/>
    <mergeCell ref="I24:K24"/>
    <mergeCell ref="A25:C25"/>
    <mergeCell ref="E25:G25"/>
    <mergeCell ref="I25:K25"/>
    <mergeCell ref="A22:C22"/>
    <mergeCell ref="E22:G22"/>
    <mergeCell ref="I22:K22"/>
    <mergeCell ref="A23:C23"/>
    <mergeCell ref="E23:G23"/>
    <mergeCell ref="I23:K23"/>
    <mergeCell ref="A28:C28"/>
    <mergeCell ref="E28:G28"/>
    <mergeCell ref="I28:K28"/>
    <mergeCell ref="A29:C29"/>
    <mergeCell ref="E29:G29"/>
    <mergeCell ref="I29:K29"/>
    <mergeCell ref="A26:C26"/>
    <mergeCell ref="E26:G26"/>
    <mergeCell ref="I26:K26"/>
    <mergeCell ref="A27:C27"/>
    <mergeCell ref="E27:G27"/>
    <mergeCell ref="I27:K27"/>
    <mergeCell ref="A32:C32"/>
    <mergeCell ref="E32:G32"/>
    <mergeCell ref="I32:K32"/>
    <mergeCell ref="A33:C33"/>
    <mergeCell ref="E33:G33"/>
    <mergeCell ref="I33:K33"/>
    <mergeCell ref="A30:C30"/>
    <mergeCell ref="E30:G30"/>
    <mergeCell ref="I30:K30"/>
    <mergeCell ref="A31:C31"/>
    <mergeCell ref="E31:G31"/>
    <mergeCell ref="I31:K31"/>
    <mergeCell ref="A36:C36"/>
    <mergeCell ref="E36:G36"/>
    <mergeCell ref="I36:K36"/>
    <mergeCell ref="A37:C37"/>
    <mergeCell ref="E37:G37"/>
    <mergeCell ref="I37:K37"/>
    <mergeCell ref="A34:C34"/>
    <mergeCell ref="E34:G34"/>
    <mergeCell ref="I34:K34"/>
    <mergeCell ref="A35:C35"/>
    <mergeCell ref="E35:G35"/>
    <mergeCell ref="I35:K35"/>
    <mergeCell ref="A40:C40"/>
    <mergeCell ref="E40:G40"/>
    <mergeCell ref="I40:K40"/>
    <mergeCell ref="A41:C41"/>
    <mergeCell ref="E41:G41"/>
    <mergeCell ref="I41:K41"/>
    <mergeCell ref="A38:C38"/>
    <mergeCell ref="E38:G38"/>
    <mergeCell ref="I38:K38"/>
    <mergeCell ref="A39:C39"/>
    <mergeCell ref="E39:G39"/>
    <mergeCell ref="I39:K39"/>
    <mergeCell ref="V44:V45"/>
    <mergeCell ref="A45:C45"/>
    <mergeCell ref="A46:C46"/>
    <mergeCell ref="A42:C42"/>
    <mergeCell ref="E42:G42"/>
    <mergeCell ref="I42:K42"/>
    <mergeCell ref="E43:G43"/>
    <mergeCell ref="I43:K43"/>
    <mergeCell ref="A44:C44"/>
    <mergeCell ref="H44:H45"/>
    <mergeCell ref="T44:T45"/>
    <mergeCell ref="A47:C47"/>
    <mergeCell ref="A48:C48"/>
    <mergeCell ref="A49:C49"/>
    <mergeCell ref="A50:C50"/>
    <mergeCell ref="A51:C51"/>
    <mergeCell ref="A52:C52"/>
    <mergeCell ref="L44:L45"/>
    <mergeCell ref="M44:M45"/>
    <mergeCell ref="N44:N45"/>
    <mergeCell ref="A59:C59"/>
    <mergeCell ref="A60:C60"/>
    <mergeCell ref="A61:C61"/>
    <mergeCell ref="A62:C62"/>
    <mergeCell ref="A63:C63"/>
    <mergeCell ref="A64:C64"/>
    <mergeCell ref="A53:C53"/>
    <mergeCell ref="A54:C54"/>
    <mergeCell ref="A55:C55"/>
    <mergeCell ref="A56:C56"/>
    <mergeCell ref="A57:C57"/>
    <mergeCell ref="A58:C58"/>
    <mergeCell ref="A71:C71"/>
    <mergeCell ref="A72:C72"/>
    <mergeCell ref="A73:C73"/>
    <mergeCell ref="A74:D74"/>
    <mergeCell ref="E74:G74"/>
    <mergeCell ref="I74:K74"/>
    <mergeCell ref="A65:C65"/>
    <mergeCell ref="A66:C66"/>
    <mergeCell ref="A67:C67"/>
    <mergeCell ref="A68:C68"/>
    <mergeCell ref="A69:C69"/>
    <mergeCell ref="A70:C70"/>
  </mergeCells>
  <conditionalFormatting sqref="E47:E73">
    <cfRule type="expression" dxfId="78" priority="4">
      <formula>AND(E47&lt;18, E47&lt;&gt;0)</formula>
    </cfRule>
  </conditionalFormatting>
  <conditionalFormatting sqref="I47:I73">
    <cfRule type="expression" dxfId="77" priority="3">
      <formula>AND(I47&lt;18, I47&lt;&gt;0)</formula>
    </cfRule>
  </conditionalFormatting>
  <conditionalFormatting sqref="O47:O73">
    <cfRule type="expression" dxfId="76" priority="1">
      <formula>AND(O47&lt;18, O47&lt;&gt;0)</formula>
    </cfRule>
  </conditionalFormatting>
  <pageMargins left="0.7" right="0.7" top="0.75" bottom="0.75" header="0.3" footer="0.3"/>
  <pageSetup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36418-4670-4446-A2A7-E9A1074A7599}">
          <x14:formula1>
            <xm:f>'Drop Downs'!$E$4:$E$7</xm:f>
          </x14:formula1>
          <xm:sqref>D12:D42 D47:D73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FE71-AB6C-4936-A7B0-07C31B3FB3B4}">
  <sheetPr>
    <tabColor theme="9" tint="0.59999389629810485"/>
    <pageSetUpPr fitToPage="1"/>
  </sheetPr>
  <dimension ref="A1:W75"/>
  <sheetViews>
    <sheetView topLeftCell="A38" zoomScale="90" zoomScaleNormal="90" workbookViewId="0">
      <selection activeCell="A47" activeCellId="1" sqref="A12:H42 A47:G73"/>
    </sheetView>
  </sheetViews>
  <sheetFormatPr defaultColWidth="8.7109375" defaultRowHeight="12.75" x14ac:dyDescent="0.2"/>
  <cols>
    <col min="1" max="2" width="10.28515625" style="35" customWidth="1"/>
    <col min="3" max="4" width="22.28515625" style="35" customWidth="1"/>
    <col min="5" max="7" width="24.140625" style="36" customWidth="1"/>
    <col min="8" max="8" width="17.5703125" style="35" customWidth="1"/>
    <col min="9" max="11" width="24.140625" style="36" hidden="1" customWidth="1"/>
    <col min="12" max="12" width="17.7109375" style="35" hidden="1" customWidth="1"/>
    <col min="13" max="14" width="15.28515625" style="35" hidden="1" customWidth="1"/>
    <col min="15" max="17" width="22.7109375" style="37" hidden="1" customWidth="1"/>
    <col min="18" max="18" width="20" style="35" hidden="1" customWidth="1"/>
    <col min="19" max="20" width="15.28515625" style="35" hidden="1" customWidth="1"/>
    <col min="21" max="21" width="21.140625" style="35" hidden="1" customWidth="1"/>
    <col min="22" max="22" width="16.28515625" style="35" hidden="1" customWidth="1"/>
    <col min="23" max="16384" width="8.7109375" style="35"/>
  </cols>
  <sheetData>
    <row r="1" spans="1:22" x14ac:dyDescent="0.2">
      <c r="A1" s="34" t="s">
        <v>118</v>
      </c>
      <c r="R1" s="38"/>
      <c r="S1" s="38"/>
      <c r="T1" s="38"/>
    </row>
    <row r="2" spans="1:22" ht="13.5" thickBot="1" x14ac:dyDescent="0.25">
      <c r="R2" s="38"/>
      <c r="S2" s="38"/>
      <c r="T2" s="38"/>
    </row>
    <row r="3" spans="1:22" x14ac:dyDescent="0.2">
      <c r="A3" s="39"/>
      <c r="B3" s="40" t="s">
        <v>0</v>
      </c>
      <c r="C3" s="366">
        <f>'Budget &amp; Expense Report'!B1</f>
        <v>0</v>
      </c>
      <c r="D3" s="367"/>
      <c r="R3" s="38"/>
      <c r="S3" s="38"/>
      <c r="T3" s="38"/>
    </row>
    <row r="4" spans="1:22" x14ac:dyDescent="0.2">
      <c r="A4" s="41"/>
      <c r="B4" s="42" t="s">
        <v>1</v>
      </c>
      <c r="C4" s="368">
        <f>'Budget &amp; Expense Report'!B2</f>
        <v>0</v>
      </c>
      <c r="D4" s="369"/>
      <c r="R4" s="38"/>
      <c r="S4" s="38"/>
      <c r="T4" s="38"/>
    </row>
    <row r="5" spans="1:22" x14ac:dyDescent="0.2">
      <c r="A5" s="41"/>
      <c r="B5" s="42" t="s">
        <v>2</v>
      </c>
      <c r="C5" s="368">
        <f>'Budget &amp; Expense Report'!B3</f>
        <v>0</v>
      </c>
      <c r="D5" s="369"/>
      <c r="R5" s="38"/>
      <c r="S5" s="38"/>
      <c r="T5" s="38"/>
    </row>
    <row r="6" spans="1:22" x14ac:dyDescent="0.2">
      <c r="A6" s="41"/>
      <c r="B6" s="42" t="s">
        <v>3</v>
      </c>
      <c r="C6" s="368">
        <f>'Budget &amp; Expense Report'!B4</f>
        <v>0</v>
      </c>
      <c r="D6" s="369"/>
      <c r="R6" s="38"/>
      <c r="S6" s="38"/>
      <c r="T6" s="38"/>
    </row>
    <row r="7" spans="1:22" ht="13.5" thickBot="1" x14ac:dyDescent="0.25">
      <c r="A7" s="43"/>
      <c r="B7" s="44" t="s">
        <v>4</v>
      </c>
      <c r="C7" s="370">
        <f>'Budget &amp; Expense Report'!B5</f>
        <v>0</v>
      </c>
      <c r="D7" s="371"/>
      <c r="R7" s="38"/>
      <c r="S7" s="38"/>
      <c r="T7" s="38"/>
    </row>
    <row r="8" spans="1:22" ht="13.5" thickBot="1" x14ac:dyDescent="0.25">
      <c r="A8" s="45"/>
      <c r="R8" s="38"/>
      <c r="S8" s="38"/>
      <c r="T8" s="38"/>
    </row>
    <row r="9" spans="1:22" s="49" customFormat="1" ht="15.75" thickTop="1" x14ac:dyDescent="0.25">
      <c r="A9" s="372" t="s">
        <v>5</v>
      </c>
      <c r="B9" s="373"/>
      <c r="C9" s="374"/>
      <c r="D9" s="46" t="s">
        <v>6</v>
      </c>
      <c r="E9" s="358" t="s">
        <v>132</v>
      </c>
      <c r="F9" s="359"/>
      <c r="G9" s="360"/>
      <c r="H9" s="361" t="s">
        <v>7</v>
      </c>
      <c r="I9" s="359" t="s">
        <v>105</v>
      </c>
      <c r="J9" s="359"/>
      <c r="K9" s="359"/>
      <c r="L9" s="292" t="s">
        <v>105</v>
      </c>
      <c r="M9" s="362" t="s">
        <v>8</v>
      </c>
      <c r="N9" s="364" t="s">
        <v>9</v>
      </c>
      <c r="O9" s="375" t="s">
        <v>106</v>
      </c>
      <c r="P9" s="375"/>
      <c r="Q9" s="375"/>
      <c r="R9" s="47" t="s">
        <v>106</v>
      </c>
      <c r="S9" s="376" t="s">
        <v>8</v>
      </c>
      <c r="T9" s="378" t="s">
        <v>9</v>
      </c>
      <c r="U9" s="48" t="s">
        <v>124</v>
      </c>
      <c r="V9" s="365" t="s">
        <v>10</v>
      </c>
    </row>
    <row r="10" spans="1:22" s="49" customFormat="1" ht="15" customHeight="1" x14ac:dyDescent="0.25">
      <c r="A10" s="350" t="s">
        <v>11</v>
      </c>
      <c r="B10" s="351"/>
      <c r="C10" s="351"/>
      <c r="D10" s="50" t="s">
        <v>12</v>
      </c>
      <c r="E10" s="352" t="s">
        <v>13</v>
      </c>
      <c r="F10" s="353"/>
      <c r="G10" s="354"/>
      <c r="H10" s="337"/>
      <c r="I10" s="353" t="s">
        <v>133</v>
      </c>
      <c r="J10" s="353"/>
      <c r="K10" s="353"/>
      <c r="L10" s="293" t="s">
        <v>7</v>
      </c>
      <c r="M10" s="363"/>
      <c r="N10" s="317"/>
      <c r="O10" s="353" t="s">
        <v>133</v>
      </c>
      <c r="P10" s="353"/>
      <c r="Q10" s="353"/>
      <c r="R10" s="51" t="s">
        <v>7</v>
      </c>
      <c r="S10" s="377"/>
      <c r="T10" s="379"/>
      <c r="U10" s="53" t="s">
        <v>14</v>
      </c>
      <c r="V10" s="319"/>
    </row>
    <row r="11" spans="1:22" s="58" customFormat="1" ht="25.9" customHeight="1" thickBot="1" x14ac:dyDescent="0.3">
      <c r="A11" s="355" t="s">
        <v>15</v>
      </c>
      <c r="B11" s="356"/>
      <c r="C11" s="356"/>
      <c r="D11" s="54" t="s">
        <v>16</v>
      </c>
      <c r="E11" s="357" t="s">
        <v>122</v>
      </c>
      <c r="F11" s="357"/>
      <c r="G11" s="357"/>
      <c r="H11" s="55">
        <v>850</v>
      </c>
      <c r="I11" s="357" t="s">
        <v>122</v>
      </c>
      <c r="J11" s="357"/>
      <c r="K11" s="357"/>
      <c r="L11" s="55">
        <v>850</v>
      </c>
      <c r="M11" s="54"/>
      <c r="N11" s="54"/>
      <c r="O11" s="357" t="s">
        <v>122</v>
      </c>
      <c r="P11" s="357"/>
      <c r="Q11" s="357"/>
      <c r="R11" s="55">
        <v>850</v>
      </c>
      <c r="S11" s="56"/>
      <c r="T11" s="56"/>
      <c r="U11" s="136">
        <v>850</v>
      </c>
      <c r="V11" s="57">
        <v>850</v>
      </c>
    </row>
    <row r="12" spans="1:22" x14ac:dyDescent="0.2">
      <c r="A12" s="343"/>
      <c r="B12" s="344"/>
      <c r="C12" s="344"/>
      <c r="D12" s="295"/>
      <c r="E12" s="345"/>
      <c r="F12" s="345"/>
      <c r="G12" s="346"/>
      <c r="H12" s="7">
        <v>0</v>
      </c>
      <c r="I12" s="347"/>
      <c r="J12" s="348"/>
      <c r="K12" s="349"/>
      <c r="L12" s="137">
        <v>0</v>
      </c>
      <c r="M12" s="60">
        <f t="shared" ref="M12:M42" si="0">IF(L12&lt;&gt;0, L12-H12, 0)</f>
        <v>0</v>
      </c>
      <c r="N12" s="25">
        <f t="shared" ref="N12:N43" si="1">IFERROR(M12/H12, 0)</f>
        <v>0</v>
      </c>
      <c r="O12" s="380"/>
      <c r="P12" s="381"/>
      <c r="Q12" s="382"/>
      <c r="R12" s="61">
        <v>0</v>
      </c>
      <c r="S12" s="62">
        <f t="shared" ref="S12:S42" si="2">IF(R12&lt;&gt;0, R12-L12, 0)</f>
        <v>0</v>
      </c>
      <c r="T12" s="63">
        <f t="shared" ref="T12:T43" si="3">IFERROR(S12/L12, 0)</f>
        <v>0</v>
      </c>
      <c r="U12" s="138">
        <v>0</v>
      </c>
      <c r="V12" s="66">
        <f t="shared" ref="V12:V42" si="4">SUM(U12:U12)</f>
        <v>0</v>
      </c>
    </row>
    <row r="13" spans="1:22" x14ac:dyDescent="0.2">
      <c r="A13" s="303"/>
      <c r="B13" s="304"/>
      <c r="C13" s="304"/>
      <c r="D13" s="296"/>
      <c r="E13" s="338"/>
      <c r="F13" s="338"/>
      <c r="G13" s="339"/>
      <c r="H13" s="8">
        <v>0</v>
      </c>
      <c r="I13" s="340"/>
      <c r="J13" s="341"/>
      <c r="K13" s="342"/>
      <c r="L13" s="139">
        <v>0</v>
      </c>
      <c r="M13" s="67">
        <f t="shared" si="0"/>
        <v>0</v>
      </c>
      <c r="N13" s="26">
        <f t="shared" si="1"/>
        <v>0</v>
      </c>
      <c r="O13" s="383"/>
      <c r="P13" s="384"/>
      <c r="Q13" s="385"/>
      <c r="R13" s="61">
        <v>0</v>
      </c>
      <c r="S13" s="62">
        <f t="shared" si="2"/>
        <v>0</v>
      </c>
      <c r="T13" s="68">
        <f t="shared" si="3"/>
        <v>0</v>
      </c>
      <c r="U13" s="69">
        <v>0</v>
      </c>
      <c r="V13" s="70">
        <f t="shared" si="4"/>
        <v>0</v>
      </c>
    </row>
    <row r="14" spans="1:22" x14ac:dyDescent="0.2">
      <c r="A14" s="303"/>
      <c r="B14" s="304"/>
      <c r="C14" s="304"/>
      <c r="D14" s="296"/>
      <c r="E14" s="338"/>
      <c r="F14" s="338"/>
      <c r="G14" s="339"/>
      <c r="H14" s="8">
        <v>0</v>
      </c>
      <c r="I14" s="340"/>
      <c r="J14" s="341"/>
      <c r="K14" s="342"/>
      <c r="L14" s="139">
        <v>0</v>
      </c>
      <c r="M14" s="67">
        <f t="shared" si="0"/>
        <v>0</v>
      </c>
      <c r="N14" s="26">
        <f t="shared" si="1"/>
        <v>0</v>
      </c>
      <c r="O14" s="383"/>
      <c r="P14" s="384"/>
      <c r="Q14" s="385"/>
      <c r="R14" s="61">
        <v>0</v>
      </c>
      <c r="S14" s="62">
        <f t="shared" si="2"/>
        <v>0</v>
      </c>
      <c r="T14" s="68">
        <f t="shared" si="3"/>
        <v>0</v>
      </c>
      <c r="U14" s="69">
        <v>0</v>
      </c>
      <c r="V14" s="70">
        <f t="shared" si="4"/>
        <v>0</v>
      </c>
    </row>
    <row r="15" spans="1:22" x14ac:dyDescent="0.2">
      <c r="A15" s="303"/>
      <c r="B15" s="304"/>
      <c r="C15" s="304"/>
      <c r="D15" s="296"/>
      <c r="E15" s="338"/>
      <c r="F15" s="338"/>
      <c r="G15" s="339"/>
      <c r="H15" s="8">
        <v>0</v>
      </c>
      <c r="I15" s="340"/>
      <c r="J15" s="341"/>
      <c r="K15" s="342"/>
      <c r="L15" s="139">
        <v>0</v>
      </c>
      <c r="M15" s="67">
        <f t="shared" si="0"/>
        <v>0</v>
      </c>
      <c r="N15" s="26">
        <f t="shared" si="1"/>
        <v>0</v>
      </c>
      <c r="O15" s="383"/>
      <c r="P15" s="384"/>
      <c r="Q15" s="385"/>
      <c r="R15" s="61">
        <v>0</v>
      </c>
      <c r="S15" s="62">
        <f t="shared" si="2"/>
        <v>0</v>
      </c>
      <c r="T15" s="68">
        <f t="shared" si="3"/>
        <v>0</v>
      </c>
      <c r="U15" s="69">
        <v>0</v>
      </c>
      <c r="V15" s="70">
        <f t="shared" si="4"/>
        <v>0</v>
      </c>
    </row>
    <row r="16" spans="1:22" x14ac:dyDescent="0.2">
      <c r="A16" s="303"/>
      <c r="B16" s="304"/>
      <c r="C16" s="304"/>
      <c r="D16" s="296"/>
      <c r="E16" s="338"/>
      <c r="F16" s="338"/>
      <c r="G16" s="339"/>
      <c r="H16" s="8">
        <v>0</v>
      </c>
      <c r="I16" s="340" t="s">
        <v>17</v>
      </c>
      <c r="J16" s="341"/>
      <c r="K16" s="342"/>
      <c r="L16" s="139">
        <v>0</v>
      </c>
      <c r="M16" s="67">
        <f t="shared" si="0"/>
        <v>0</v>
      </c>
      <c r="N16" s="26">
        <f t="shared" si="1"/>
        <v>0</v>
      </c>
      <c r="O16" s="383" t="s">
        <v>17</v>
      </c>
      <c r="P16" s="384"/>
      <c r="Q16" s="385"/>
      <c r="R16" s="61">
        <v>0</v>
      </c>
      <c r="S16" s="62">
        <f t="shared" si="2"/>
        <v>0</v>
      </c>
      <c r="T16" s="68">
        <f t="shared" si="3"/>
        <v>0</v>
      </c>
      <c r="U16" s="69">
        <v>0</v>
      </c>
      <c r="V16" s="70">
        <f t="shared" si="4"/>
        <v>0</v>
      </c>
    </row>
    <row r="17" spans="1:22" x14ac:dyDescent="0.2">
      <c r="A17" s="303"/>
      <c r="B17" s="304"/>
      <c r="C17" s="304"/>
      <c r="D17" s="296"/>
      <c r="E17" s="338"/>
      <c r="F17" s="338"/>
      <c r="G17" s="339"/>
      <c r="H17" s="8">
        <v>0</v>
      </c>
      <c r="I17" s="340"/>
      <c r="J17" s="341"/>
      <c r="K17" s="342"/>
      <c r="L17" s="139">
        <v>0</v>
      </c>
      <c r="M17" s="67">
        <f t="shared" si="0"/>
        <v>0</v>
      </c>
      <c r="N17" s="26">
        <f t="shared" si="1"/>
        <v>0</v>
      </c>
      <c r="O17" s="383"/>
      <c r="P17" s="384"/>
      <c r="Q17" s="385"/>
      <c r="R17" s="61">
        <v>0</v>
      </c>
      <c r="S17" s="62">
        <f t="shared" si="2"/>
        <v>0</v>
      </c>
      <c r="T17" s="68">
        <f t="shared" si="3"/>
        <v>0</v>
      </c>
      <c r="U17" s="69">
        <v>0</v>
      </c>
      <c r="V17" s="70">
        <f t="shared" si="4"/>
        <v>0</v>
      </c>
    </row>
    <row r="18" spans="1:22" x14ac:dyDescent="0.2">
      <c r="A18" s="303"/>
      <c r="B18" s="304"/>
      <c r="C18" s="304"/>
      <c r="D18" s="296"/>
      <c r="E18" s="338"/>
      <c r="F18" s="338"/>
      <c r="G18" s="339"/>
      <c r="H18" s="8">
        <v>0</v>
      </c>
      <c r="I18" s="340"/>
      <c r="J18" s="341"/>
      <c r="K18" s="342"/>
      <c r="L18" s="139">
        <v>0</v>
      </c>
      <c r="M18" s="67">
        <f t="shared" si="0"/>
        <v>0</v>
      </c>
      <c r="N18" s="26">
        <f t="shared" si="1"/>
        <v>0</v>
      </c>
      <c r="O18" s="383"/>
      <c r="P18" s="384"/>
      <c r="Q18" s="385"/>
      <c r="R18" s="61">
        <v>0</v>
      </c>
      <c r="S18" s="62">
        <f t="shared" si="2"/>
        <v>0</v>
      </c>
      <c r="T18" s="68">
        <f t="shared" si="3"/>
        <v>0</v>
      </c>
      <c r="U18" s="69">
        <v>0</v>
      </c>
      <c r="V18" s="70">
        <f t="shared" si="4"/>
        <v>0</v>
      </c>
    </row>
    <row r="19" spans="1:22" x14ac:dyDescent="0.2">
      <c r="A19" s="303"/>
      <c r="B19" s="304"/>
      <c r="C19" s="304"/>
      <c r="D19" s="296"/>
      <c r="E19" s="338"/>
      <c r="F19" s="338"/>
      <c r="G19" s="339"/>
      <c r="H19" s="8">
        <v>0</v>
      </c>
      <c r="I19" s="340"/>
      <c r="J19" s="341"/>
      <c r="K19" s="342"/>
      <c r="L19" s="139">
        <v>0</v>
      </c>
      <c r="M19" s="67">
        <f t="shared" si="0"/>
        <v>0</v>
      </c>
      <c r="N19" s="26">
        <f t="shared" si="1"/>
        <v>0</v>
      </c>
      <c r="O19" s="383"/>
      <c r="P19" s="384"/>
      <c r="Q19" s="385"/>
      <c r="R19" s="61">
        <v>0</v>
      </c>
      <c r="S19" s="62">
        <f t="shared" si="2"/>
        <v>0</v>
      </c>
      <c r="T19" s="68">
        <f t="shared" si="3"/>
        <v>0</v>
      </c>
      <c r="U19" s="69">
        <v>0</v>
      </c>
      <c r="V19" s="70">
        <f t="shared" si="4"/>
        <v>0</v>
      </c>
    </row>
    <row r="20" spans="1:22" x14ac:dyDescent="0.2">
      <c r="A20" s="303"/>
      <c r="B20" s="304"/>
      <c r="C20" s="304"/>
      <c r="D20" s="296"/>
      <c r="E20" s="338"/>
      <c r="F20" s="338"/>
      <c r="G20" s="339"/>
      <c r="H20" s="8">
        <v>0</v>
      </c>
      <c r="I20" s="340"/>
      <c r="J20" s="341"/>
      <c r="K20" s="342"/>
      <c r="L20" s="139">
        <v>0</v>
      </c>
      <c r="M20" s="67">
        <f t="shared" si="0"/>
        <v>0</v>
      </c>
      <c r="N20" s="26">
        <f t="shared" si="1"/>
        <v>0</v>
      </c>
      <c r="O20" s="383"/>
      <c r="P20" s="384"/>
      <c r="Q20" s="385"/>
      <c r="R20" s="61">
        <v>0</v>
      </c>
      <c r="S20" s="62">
        <f t="shared" si="2"/>
        <v>0</v>
      </c>
      <c r="T20" s="68">
        <f t="shared" si="3"/>
        <v>0</v>
      </c>
      <c r="U20" s="69">
        <v>0</v>
      </c>
      <c r="V20" s="70">
        <f t="shared" si="4"/>
        <v>0</v>
      </c>
    </row>
    <row r="21" spans="1:22" x14ac:dyDescent="0.2">
      <c r="A21" s="303"/>
      <c r="B21" s="304"/>
      <c r="C21" s="304"/>
      <c r="D21" s="296"/>
      <c r="E21" s="338"/>
      <c r="F21" s="338"/>
      <c r="G21" s="339"/>
      <c r="H21" s="8">
        <v>0</v>
      </c>
      <c r="I21" s="340"/>
      <c r="J21" s="341"/>
      <c r="K21" s="342"/>
      <c r="L21" s="139">
        <v>0</v>
      </c>
      <c r="M21" s="67">
        <f t="shared" si="0"/>
        <v>0</v>
      </c>
      <c r="N21" s="26">
        <f t="shared" si="1"/>
        <v>0</v>
      </c>
      <c r="O21" s="383"/>
      <c r="P21" s="384"/>
      <c r="Q21" s="385"/>
      <c r="R21" s="61">
        <v>0</v>
      </c>
      <c r="S21" s="62">
        <f t="shared" si="2"/>
        <v>0</v>
      </c>
      <c r="T21" s="68">
        <f t="shared" si="3"/>
        <v>0</v>
      </c>
      <c r="U21" s="69">
        <v>0</v>
      </c>
      <c r="V21" s="70">
        <f t="shared" si="4"/>
        <v>0</v>
      </c>
    </row>
    <row r="22" spans="1:22" x14ac:dyDescent="0.2">
      <c r="A22" s="303"/>
      <c r="B22" s="304"/>
      <c r="C22" s="304"/>
      <c r="D22" s="296"/>
      <c r="E22" s="338"/>
      <c r="F22" s="338"/>
      <c r="G22" s="339"/>
      <c r="H22" s="8">
        <v>0</v>
      </c>
      <c r="I22" s="340"/>
      <c r="J22" s="341"/>
      <c r="K22" s="342"/>
      <c r="L22" s="139">
        <v>0</v>
      </c>
      <c r="M22" s="67">
        <f t="shared" si="0"/>
        <v>0</v>
      </c>
      <c r="N22" s="26">
        <f t="shared" si="1"/>
        <v>0</v>
      </c>
      <c r="O22" s="383"/>
      <c r="P22" s="384"/>
      <c r="Q22" s="385"/>
      <c r="R22" s="61">
        <v>0</v>
      </c>
      <c r="S22" s="62">
        <f t="shared" si="2"/>
        <v>0</v>
      </c>
      <c r="T22" s="68">
        <f t="shared" si="3"/>
        <v>0</v>
      </c>
      <c r="U22" s="69">
        <v>0</v>
      </c>
      <c r="V22" s="70">
        <f t="shared" si="4"/>
        <v>0</v>
      </c>
    </row>
    <row r="23" spans="1:22" x14ac:dyDescent="0.2">
      <c r="A23" s="303"/>
      <c r="B23" s="304"/>
      <c r="C23" s="304"/>
      <c r="D23" s="296"/>
      <c r="E23" s="338"/>
      <c r="F23" s="338"/>
      <c r="G23" s="339"/>
      <c r="H23" s="8">
        <v>0</v>
      </c>
      <c r="I23" s="340"/>
      <c r="J23" s="341"/>
      <c r="K23" s="342"/>
      <c r="L23" s="139">
        <v>0</v>
      </c>
      <c r="M23" s="67">
        <f t="shared" si="0"/>
        <v>0</v>
      </c>
      <c r="N23" s="26">
        <f t="shared" si="1"/>
        <v>0</v>
      </c>
      <c r="O23" s="383"/>
      <c r="P23" s="384"/>
      <c r="Q23" s="385"/>
      <c r="R23" s="61">
        <v>0</v>
      </c>
      <c r="S23" s="62">
        <f t="shared" si="2"/>
        <v>0</v>
      </c>
      <c r="T23" s="68">
        <f t="shared" si="3"/>
        <v>0</v>
      </c>
      <c r="U23" s="69">
        <v>0</v>
      </c>
      <c r="V23" s="70">
        <f t="shared" si="4"/>
        <v>0</v>
      </c>
    </row>
    <row r="24" spans="1:22" x14ac:dyDescent="0.2">
      <c r="A24" s="303"/>
      <c r="B24" s="304"/>
      <c r="C24" s="304"/>
      <c r="D24" s="296"/>
      <c r="E24" s="338"/>
      <c r="F24" s="338"/>
      <c r="G24" s="339"/>
      <c r="H24" s="8">
        <v>0</v>
      </c>
      <c r="I24" s="340"/>
      <c r="J24" s="341"/>
      <c r="K24" s="342"/>
      <c r="L24" s="139">
        <v>0</v>
      </c>
      <c r="M24" s="67">
        <f t="shared" si="0"/>
        <v>0</v>
      </c>
      <c r="N24" s="26">
        <f t="shared" si="1"/>
        <v>0</v>
      </c>
      <c r="O24" s="383"/>
      <c r="P24" s="384"/>
      <c r="Q24" s="385"/>
      <c r="R24" s="61">
        <v>0</v>
      </c>
      <c r="S24" s="62">
        <f t="shared" si="2"/>
        <v>0</v>
      </c>
      <c r="T24" s="68">
        <f t="shared" si="3"/>
        <v>0</v>
      </c>
      <c r="U24" s="69">
        <v>0</v>
      </c>
      <c r="V24" s="70">
        <f t="shared" si="4"/>
        <v>0</v>
      </c>
    </row>
    <row r="25" spans="1:22" x14ac:dyDescent="0.2">
      <c r="A25" s="303"/>
      <c r="B25" s="304"/>
      <c r="C25" s="304"/>
      <c r="D25" s="296"/>
      <c r="E25" s="338"/>
      <c r="F25" s="338"/>
      <c r="G25" s="339"/>
      <c r="H25" s="8">
        <v>0</v>
      </c>
      <c r="I25" s="340"/>
      <c r="J25" s="341"/>
      <c r="K25" s="342"/>
      <c r="L25" s="139">
        <v>0</v>
      </c>
      <c r="M25" s="67">
        <f t="shared" si="0"/>
        <v>0</v>
      </c>
      <c r="N25" s="26">
        <f t="shared" si="1"/>
        <v>0</v>
      </c>
      <c r="O25" s="383"/>
      <c r="P25" s="384"/>
      <c r="Q25" s="385"/>
      <c r="R25" s="61">
        <v>0</v>
      </c>
      <c r="S25" s="62">
        <f t="shared" si="2"/>
        <v>0</v>
      </c>
      <c r="T25" s="68">
        <f t="shared" si="3"/>
        <v>0</v>
      </c>
      <c r="U25" s="69">
        <v>0</v>
      </c>
      <c r="V25" s="70">
        <f t="shared" si="4"/>
        <v>0</v>
      </c>
    </row>
    <row r="26" spans="1:22" x14ac:dyDescent="0.2">
      <c r="A26" s="303"/>
      <c r="B26" s="304"/>
      <c r="C26" s="304"/>
      <c r="D26" s="296"/>
      <c r="E26" s="338"/>
      <c r="F26" s="338"/>
      <c r="G26" s="339"/>
      <c r="H26" s="8">
        <v>0</v>
      </c>
      <c r="I26" s="340"/>
      <c r="J26" s="341"/>
      <c r="K26" s="342"/>
      <c r="L26" s="139">
        <v>0</v>
      </c>
      <c r="M26" s="67">
        <f t="shared" si="0"/>
        <v>0</v>
      </c>
      <c r="N26" s="26">
        <f t="shared" si="1"/>
        <v>0</v>
      </c>
      <c r="O26" s="383"/>
      <c r="P26" s="384"/>
      <c r="Q26" s="385"/>
      <c r="R26" s="61">
        <v>0</v>
      </c>
      <c r="S26" s="62">
        <f t="shared" si="2"/>
        <v>0</v>
      </c>
      <c r="T26" s="68">
        <f t="shared" si="3"/>
        <v>0</v>
      </c>
      <c r="U26" s="69">
        <v>0</v>
      </c>
      <c r="V26" s="70">
        <f t="shared" si="4"/>
        <v>0</v>
      </c>
    </row>
    <row r="27" spans="1:22" x14ac:dyDescent="0.2">
      <c r="A27" s="303"/>
      <c r="B27" s="304"/>
      <c r="C27" s="304"/>
      <c r="D27" s="296"/>
      <c r="E27" s="338"/>
      <c r="F27" s="338"/>
      <c r="G27" s="339"/>
      <c r="H27" s="8">
        <v>0</v>
      </c>
      <c r="I27" s="340"/>
      <c r="J27" s="341"/>
      <c r="K27" s="342"/>
      <c r="L27" s="139">
        <v>0</v>
      </c>
      <c r="M27" s="67">
        <f t="shared" si="0"/>
        <v>0</v>
      </c>
      <c r="N27" s="26">
        <f t="shared" si="1"/>
        <v>0</v>
      </c>
      <c r="O27" s="383"/>
      <c r="P27" s="384"/>
      <c r="Q27" s="385"/>
      <c r="R27" s="61">
        <v>0</v>
      </c>
      <c r="S27" s="62">
        <f t="shared" si="2"/>
        <v>0</v>
      </c>
      <c r="T27" s="68">
        <f t="shared" si="3"/>
        <v>0</v>
      </c>
      <c r="U27" s="69">
        <v>0</v>
      </c>
      <c r="V27" s="70">
        <f t="shared" si="4"/>
        <v>0</v>
      </c>
    </row>
    <row r="28" spans="1:22" x14ac:dyDescent="0.2">
      <c r="A28" s="303"/>
      <c r="B28" s="304"/>
      <c r="C28" s="304"/>
      <c r="D28" s="296"/>
      <c r="E28" s="338"/>
      <c r="F28" s="338"/>
      <c r="G28" s="339"/>
      <c r="H28" s="8">
        <v>0</v>
      </c>
      <c r="I28" s="340"/>
      <c r="J28" s="341"/>
      <c r="K28" s="342"/>
      <c r="L28" s="139">
        <v>0</v>
      </c>
      <c r="M28" s="67">
        <f t="shared" si="0"/>
        <v>0</v>
      </c>
      <c r="N28" s="26">
        <f t="shared" si="1"/>
        <v>0</v>
      </c>
      <c r="O28" s="383"/>
      <c r="P28" s="384"/>
      <c r="Q28" s="385"/>
      <c r="R28" s="61">
        <v>0</v>
      </c>
      <c r="S28" s="62">
        <f t="shared" si="2"/>
        <v>0</v>
      </c>
      <c r="T28" s="68">
        <f t="shared" si="3"/>
        <v>0</v>
      </c>
      <c r="U28" s="69">
        <v>0</v>
      </c>
      <c r="V28" s="70">
        <f t="shared" si="4"/>
        <v>0</v>
      </c>
    </row>
    <row r="29" spans="1:22" x14ac:dyDescent="0.2">
      <c r="A29" s="303"/>
      <c r="B29" s="304"/>
      <c r="C29" s="304"/>
      <c r="D29" s="296"/>
      <c r="E29" s="338"/>
      <c r="F29" s="338"/>
      <c r="G29" s="339"/>
      <c r="H29" s="8">
        <v>0</v>
      </c>
      <c r="I29" s="340"/>
      <c r="J29" s="341"/>
      <c r="K29" s="342"/>
      <c r="L29" s="139">
        <v>0</v>
      </c>
      <c r="M29" s="67">
        <f t="shared" si="0"/>
        <v>0</v>
      </c>
      <c r="N29" s="26">
        <f t="shared" si="1"/>
        <v>0</v>
      </c>
      <c r="O29" s="383"/>
      <c r="P29" s="384"/>
      <c r="Q29" s="385"/>
      <c r="R29" s="61">
        <v>0</v>
      </c>
      <c r="S29" s="62">
        <f t="shared" si="2"/>
        <v>0</v>
      </c>
      <c r="T29" s="68">
        <f t="shared" si="3"/>
        <v>0</v>
      </c>
      <c r="U29" s="69">
        <v>0</v>
      </c>
      <c r="V29" s="70">
        <f t="shared" si="4"/>
        <v>0</v>
      </c>
    </row>
    <row r="30" spans="1:22" x14ac:dyDescent="0.2">
      <c r="A30" s="303"/>
      <c r="B30" s="304"/>
      <c r="C30" s="304"/>
      <c r="D30" s="296"/>
      <c r="E30" s="338"/>
      <c r="F30" s="338"/>
      <c r="G30" s="339"/>
      <c r="H30" s="8">
        <v>0</v>
      </c>
      <c r="I30" s="340"/>
      <c r="J30" s="341"/>
      <c r="K30" s="342"/>
      <c r="L30" s="139">
        <v>0</v>
      </c>
      <c r="M30" s="67">
        <f t="shared" si="0"/>
        <v>0</v>
      </c>
      <c r="N30" s="26">
        <f t="shared" si="1"/>
        <v>0</v>
      </c>
      <c r="O30" s="383"/>
      <c r="P30" s="384"/>
      <c r="Q30" s="385"/>
      <c r="R30" s="61">
        <v>0</v>
      </c>
      <c r="S30" s="62">
        <f t="shared" si="2"/>
        <v>0</v>
      </c>
      <c r="T30" s="68">
        <f t="shared" si="3"/>
        <v>0</v>
      </c>
      <c r="U30" s="69">
        <v>0</v>
      </c>
      <c r="V30" s="70">
        <f t="shared" si="4"/>
        <v>0</v>
      </c>
    </row>
    <row r="31" spans="1:22" x14ac:dyDescent="0.2">
      <c r="A31" s="303"/>
      <c r="B31" s="304"/>
      <c r="C31" s="304"/>
      <c r="D31" s="296"/>
      <c r="E31" s="338"/>
      <c r="F31" s="338"/>
      <c r="G31" s="339"/>
      <c r="H31" s="8">
        <v>0</v>
      </c>
      <c r="I31" s="340"/>
      <c r="J31" s="341"/>
      <c r="K31" s="342"/>
      <c r="L31" s="139">
        <v>0</v>
      </c>
      <c r="M31" s="67">
        <f t="shared" si="0"/>
        <v>0</v>
      </c>
      <c r="N31" s="26">
        <f t="shared" si="1"/>
        <v>0</v>
      </c>
      <c r="O31" s="383"/>
      <c r="P31" s="384"/>
      <c r="Q31" s="385"/>
      <c r="R31" s="61">
        <v>0</v>
      </c>
      <c r="S31" s="62">
        <f t="shared" si="2"/>
        <v>0</v>
      </c>
      <c r="T31" s="68">
        <f t="shared" si="3"/>
        <v>0</v>
      </c>
      <c r="U31" s="69">
        <v>0</v>
      </c>
      <c r="V31" s="70">
        <f t="shared" si="4"/>
        <v>0</v>
      </c>
    </row>
    <row r="32" spans="1:22" x14ac:dyDescent="0.2">
      <c r="A32" s="303"/>
      <c r="B32" s="304"/>
      <c r="C32" s="304"/>
      <c r="D32" s="296"/>
      <c r="E32" s="338"/>
      <c r="F32" s="338"/>
      <c r="G32" s="339"/>
      <c r="H32" s="8">
        <v>0</v>
      </c>
      <c r="I32" s="340"/>
      <c r="J32" s="341"/>
      <c r="K32" s="342"/>
      <c r="L32" s="139">
        <v>0</v>
      </c>
      <c r="M32" s="67">
        <f t="shared" si="0"/>
        <v>0</v>
      </c>
      <c r="N32" s="26">
        <f t="shared" si="1"/>
        <v>0</v>
      </c>
      <c r="O32" s="383"/>
      <c r="P32" s="384"/>
      <c r="Q32" s="385"/>
      <c r="R32" s="61">
        <v>0</v>
      </c>
      <c r="S32" s="62">
        <f t="shared" si="2"/>
        <v>0</v>
      </c>
      <c r="T32" s="68">
        <f t="shared" si="3"/>
        <v>0</v>
      </c>
      <c r="U32" s="69">
        <v>0</v>
      </c>
      <c r="V32" s="70">
        <f t="shared" si="4"/>
        <v>0</v>
      </c>
    </row>
    <row r="33" spans="1:23" x14ac:dyDescent="0.2">
      <c r="A33" s="303"/>
      <c r="B33" s="304"/>
      <c r="C33" s="304"/>
      <c r="D33" s="296"/>
      <c r="E33" s="338"/>
      <c r="F33" s="338"/>
      <c r="G33" s="339"/>
      <c r="H33" s="8">
        <v>0</v>
      </c>
      <c r="I33" s="340"/>
      <c r="J33" s="341"/>
      <c r="K33" s="342"/>
      <c r="L33" s="139">
        <v>0</v>
      </c>
      <c r="M33" s="67">
        <f t="shared" si="0"/>
        <v>0</v>
      </c>
      <c r="N33" s="26">
        <f t="shared" si="1"/>
        <v>0</v>
      </c>
      <c r="O33" s="383"/>
      <c r="P33" s="384"/>
      <c r="Q33" s="385"/>
      <c r="R33" s="61">
        <v>0</v>
      </c>
      <c r="S33" s="62">
        <f t="shared" si="2"/>
        <v>0</v>
      </c>
      <c r="T33" s="68">
        <f t="shared" si="3"/>
        <v>0</v>
      </c>
      <c r="U33" s="69">
        <v>0</v>
      </c>
      <c r="V33" s="70">
        <f t="shared" si="4"/>
        <v>0</v>
      </c>
    </row>
    <row r="34" spans="1:23" x14ac:dyDescent="0.2">
      <c r="A34" s="303"/>
      <c r="B34" s="304"/>
      <c r="C34" s="304"/>
      <c r="D34" s="296"/>
      <c r="E34" s="338"/>
      <c r="F34" s="338"/>
      <c r="G34" s="339"/>
      <c r="H34" s="8">
        <v>0</v>
      </c>
      <c r="I34" s="340"/>
      <c r="J34" s="341"/>
      <c r="K34" s="342"/>
      <c r="L34" s="139">
        <v>0</v>
      </c>
      <c r="M34" s="67">
        <f t="shared" si="0"/>
        <v>0</v>
      </c>
      <c r="N34" s="26">
        <f t="shared" si="1"/>
        <v>0</v>
      </c>
      <c r="O34" s="383"/>
      <c r="P34" s="384"/>
      <c r="Q34" s="385"/>
      <c r="R34" s="61">
        <v>0</v>
      </c>
      <c r="S34" s="62">
        <f t="shared" si="2"/>
        <v>0</v>
      </c>
      <c r="T34" s="68">
        <f t="shared" si="3"/>
        <v>0</v>
      </c>
      <c r="U34" s="69">
        <v>0</v>
      </c>
      <c r="V34" s="70">
        <f t="shared" si="4"/>
        <v>0</v>
      </c>
    </row>
    <row r="35" spans="1:23" x14ac:dyDescent="0.2">
      <c r="A35" s="303"/>
      <c r="B35" s="304"/>
      <c r="C35" s="304"/>
      <c r="D35" s="296"/>
      <c r="E35" s="338"/>
      <c r="F35" s="338"/>
      <c r="G35" s="339"/>
      <c r="H35" s="8">
        <v>0</v>
      </c>
      <c r="I35" s="340"/>
      <c r="J35" s="341"/>
      <c r="K35" s="342"/>
      <c r="L35" s="139">
        <v>0</v>
      </c>
      <c r="M35" s="67">
        <f t="shared" si="0"/>
        <v>0</v>
      </c>
      <c r="N35" s="26">
        <f t="shared" si="1"/>
        <v>0</v>
      </c>
      <c r="O35" s="383"/>
      <c r="P35" s="384"/>
      <c r="Q35" s="385"/>
      <c r="R35" s="61">
        <v>0</v>
      </c>
      <c r="S35" s="62">
        <f t="shared" si="2"/>
        <v>0</v>
      </c>
      <c r="T35" s="68">
        <f t="shared" si="3"/>
        <v>0</v>
      </c>
      <c r="U35" s="69">
        <v>0</v>
      </c>
      <c r="V35" s="70">
        <f t="shared" si="4"/>
        <v>0</v>
      </c>
    </row>
    <row r="36" spans="1:23" x14ac:dyDescent="0.2">
      <c r="A36" s="303"/>
      <c r="B36" s="304"/>
      <c r="C36" s="304"/>
      <c r="D36" s="296"/>
      <c r="E36" s="338"/>
      <c r="F36" s="338"/>
      <c r="G36" s="339"/>
      <c r="H36" s="8">
        <v>0</v>
      </c>
      <c r="I36" s="340"/>
      <c r="J36" s="341"/>
      <c r="K36" s="342"/>
      <c r="L36" s="139">
        <v>0</v>
      </c>
      <c r="M36" s="67">
        <f t="shared" si="0"/>
        <v>0</v>
      </c>
      <c r="N36" s="26">
        <f t="shared" si="1"/>
        <v>0</v>
      </c>
      <c r="O36" s="383"/>
      <c r="P36" s="384"/>
      <c r="Q36" s="385"/>
      <c r="R36" s="61">
        <v>0</v>
      </c>
      <c r="S36" s="62">
        <f t="shared" si="2"/>
        <v>0</v>
      </c>
      <c r="T36" s="68">
        <f t="shared" si="3"/>
        <v>0</v>
      </c>
      <c r="U36" s="69">
        <v>0</v>
      </c>
      <c r="V36" s="70">
        <f t="shared" si="4"/>
        <v>0</v>
      </c>
    </row>
    <row r="37" spans="1:23" x14ac:dyDescent="0.2">
      <c r="A37" s="303"/>
      <c r="B37" s="304"/>
      <c r="C37" s="304"/>
      <c r="D37" s="296"/>
      <c r="E37" s="338"/>
      <c r="F37" s="338"/>
      <c r="G37" s="339"/>
      <c r="H37" s="8">
        <v>0</v>
      </c>
      <c r="I37" s="340"/>
      <c r="J37" s="341"/>
      <c r="K37" s="342"/>
      <c r="L37" s="139">
        <v>0</v>
      </c>
      <c r="M37" s="67">
        <f t="shared" si="0"/>
        <v>0</v>
      </c>
      <c r="N37" s="26">
        <f t="shared" si="1"/>
        <v>0</v>
      </c>
      <c r="O37" s="383"/>
      <c r="P37" s="384"/>
      <c r="Q37" s="385"/>
      <c r="R37" s="61">
        <v>0</v>
      </c>
      <c r="S37" s="62">
        <f t="shared" si="2"/>
        <v>0</v>
      </c>
      <c r="T37" s="68">
        <f t="shared" si="3"/>
        <v>0</v>
      </c>
      <c r="U37" s="69">
        <v>0</v>
      </c>
      <c r="V37" s="70">
        <f t="shared" si="4"/>
        <v>0</v>
      </c>
    </row>
    <row r="38" spans="1:23" x14ac:dyDescent="0.2">
      <c r="A38" s="303"/>
      <c r="B38" s="304"/>
      <c r="C38" s="304"/>
      <c r="D38" s="296"/>
      <c r="E38" s="338"/>
      <c r="F38" s="338"/>
      <c r="G38" s="339"/>
      <c r="H38" s="8">
        <v>0</v>
      </c>
      <c r="I38" s="340"/>
      <c r="J38" s="341"/>
      <c r="K38" s="342"/>
      <c r="L38" s="139">
        <v>0</v>
      </c>
      <c r="M38" s="67">
        <f t="shared" si="0"/>
        <v>0</v>
      </c>
      <c r="N38" s="26">
        <f t="shared" si="1"/>
        <v>0</v>
      </c>
      <c r="O38" s="383"/>
      <c r="P38" s="384"/>
      <c r="Q38" s="385"/>
      <c r="R38" s="61">
        <v>0</v>
      </c>
      <c r="S38" s="62">
        <f t="shared" si="2"/>
        <v>0</v>
      </c>
      <c r="T38" s="68">
        <f t="shared" si="3"/>
        <v>0</v>
      </c>
      <c r="U38" s="69">
        <v>0</v>
      </c>
      <c r="V38" s="70">
        <f t="shared" si="4"/>
        <v>0</v>
      </c>
    </row>
    <row r="39" spans="1:23" x14ac:dyDescent="0.2">
      <c r="A39" s="303"/>
      <c r="B39" s="304"/>
      <c r="C39" s="304"/>
      <c r="D39" s="296"/>
      <c r="E39" s="338"/>
      <c r="F39" s="338"/>
      <c r="G39" s="339"/>
      <c r="H39" s="8">
        <v>0</v>
      </c>
      <c r="I39" s="340" t="s">
        <v>17</v>
      </c>
      <c r="J39" s="341"/>
      <c r="K39" s="342"/>
      <c r="L39" s="139">
        <v>0</v>
      </c>
      <c r="M39" s="67">
        <f t="shared" si="0"/>
        <v>0</v>
      </c>
      <c r="N39" s="26">
        <f t="shared" si="1"/>
        <v>0</v>
      </c>
      <c r="O39" s="383" t="s">
        <v>17</v>
      </c>
      <c r="P39" s="384"/>
      <c r="Q39" s="385"/>
      <c r="R39" s="61">
        <v>0</v>
      </c>
      <c r="S39" s="62">
        <f t="shared" si="2"/>
        <v>0</v>
      </c>
      <c r="T39" s="68">
        <f t="shared" si="3"/>
        <v>0</v>
      </c>
      <c r="U39" s="69">
        <v>0</v>
      </c>
      <c r="V39" s="70">
        <f t="shared" si="4"/>
        <v>0</v>
      </c>
    </row>
    <row r="40" spans="1:23" x14ac:dyDescent="0.2">
      <c r="A40" s="303"/>
      <c r="B40" s="304"/>
      <c r="C40" s="304"/>
      <c r="D40" s="296"/>
      <c r="E40" s="338"/>
      <c r="F40" s="338"/>
      <c r="G40" s="339"/>
      <c r="H40" s="8">
        <v>0</v>
      </c>
      <c r="I40" s="340"/>
      <c r="J40" s="341"/>
      <c r="K40" s="342"/>
      <c r="L40" s="139">
        <v>0</v>
      </c>
      <c r="M40" s="67">
        <f t="shared" si="0"/>
        <v>0</v>
      </c>
      <c r="N40" s="26">
        <f t="shared" si="1"/>
        <v>0</v>
      </c>
      <c r="O40" s="383"/>
      <c r="P40" s="384"/>
      <c r="Q40" s="385"/>
      <c r="R40" s="61">
        <v>0</v>
      </c>
      <c r="S40" s="62">
        <f t="shared" si="2"/>
        <v>0</v>
      </c>
      <c r="T40" s="68">
        <f t="shared" si="3"/>
        <v>0</v>
      </c>
      <c r="U40" s="69">
        <v>0</v>
      </c>
      <c r="V40" s="70">
        <f t="shared" si="4"/>
        <v>0</v>
      </c>
    </row>
    <row r="41" spans="1:23" x14ac:dyDescent="0.2">
      <c r="A41" s="303"/>
      <c r="B41" s="304"/>
      <c r="C41" s="304"/>
      <c r="D41" s="296"/>
      <c r="E41" s="338"/>
      <c r="F41" s="338"/>
      <c r="G41" s="339"/>
      <c r="H41" s="8">
        <v>0</v>
      </c>
      <c r="I41" s="340"/>
      <c r="J41" s="341"/>
      <c r="K41" s="342"/>
      <c r="L41" s="139">
        <v>0</v>
      </c>
      <c r="M41" s="67">
        <f t="shared" si="0"/>
        <v>0</v>
      </c>
      <c r="N41" s="26">
        <f t="shared" si="1"/>
        <v>0</v>
      </c>
      <c r="O41" s="383"/>
      <c r="P41" s="384"/>
      <c r="Q41" s="385"/>
      <c r="R41" s="61">
        <v>0</v>
      </c>
      <c r="S41" s="62">
        <f t="shared" si="2"/>
        <v>0</v>
      </c>
      <c r="T41" s="68">
        <f t="shared" si="3"/>
        <v>0</v>
      </c>
      <c r="U41" s="69">
        <v>0</v>
      </c>
      <c r="V41" s="70">
        <f t="shared" si="4"/>
        <v>0</v>
      </c>
    </row>
    <row r="42" spans="1:23" ht="13.5" thickBot="1" x14ac:dyDescent="0.25">
      <c r="A42" s="324"/>
      <c r="B42" s="325"/>
      <c r="C42" s="325"/>
      <c r="D42" s="301"/>
      <c r="E42" s="326"/>
      <c r="F42" s="326"/>
      <c r="G42" s="327"/>
      <c r="H42" s="8">
        <v>0</v>
      </c>
      <c r="I42" s="328"/>
      <c r="J42" s="329"/>
      <c r="K42" s="330"/>
      <c r="L42" s="139">
        <v>0</v>
      </c>
      <c r="M42" s="71">
        <f t="shared" si="0"/>
        <v>0</v>
      </c>
      <c r="N42" s="27">
        <f t="shared" si="1"/>
        <v>0</v>
      </c>
      <c r="O42" s="390"/>
      <c r="P42" s="391"/>
      <c r="Q42" s="392"/>
      <c r="R42" s="61">
        <v>0</v>
      </c>
      <c r="S42" s="62">
        <f t="shared" si="2"/>
        <v>0</v>
      </c>
      <c r="T42" s="72">
        <f t="shared" si="3"/>
        <v>0</v>
      </c>
      <c r="U42" s="140">
        <v>0</v>
      </c>
      <c r="V42" s="74">
        <f t="shared" si="4"/>
        <v>0</v>
      </c>
    </row>
    <row r="43" spans="1:23" ht="15.75" thickBot="1" x14ac:dyDescent="0.3">
      <c r="A43" s="75"/>
      <c r="B43" s="76"/>
      <c r="C43" s="76"/>
      <c r="D43" s="76"/>
      <c r="E43" s="331" t="s">
        <v>18</v>
      </c>
      <c r="F43" s="331"/>
      <c r="G43" s="332"/>
      <c r="H43" s="77">
        <f>SUM(H12:H42)</f>
        <v>0</v>
      </c>
      <c r="I43" s="333" t="s">
        <v>107</v>
      </c>
      <c r="J43" s="331"/>
      <c r="K43" s="332"/>
      <c r="L43" s="78">
        <f>SUM(L12:L42)</f>
        <v>0</v>
      </c>
      <c r="M43" s="79">
        <f t="shared" ref="M43:V43" si="5">SUM(M12:M42)</f>
        <v>0</v>
      </c>
      <c r="N43" s="3">
        <f t="shared" si="1"/>
        <v>0</v>
      </c>
      <c r="O43" s="393" t="s">
        <v>108</v>
      </c>
      <c r="P43" s="394"/>
      <c r="Q43" s="395"/>
      <c r="R43" s="80">
        <f>SUM(R12:R42)</f>
        <v>0</v>
      </c>
      <c r="S43" s="81">
        <f>SUM(S12:S42)</f>
        <v>0</v>
      </c>
      <c r="T43" s="82">
        <f t="shared" si="3"/>
        <v>0</v>
      </c>
      <c r="U43" s="83">
        <f t="shared" si="5"/>
        <v>0</v>
      </c>
      <c r="V43" s="84">
        <f t="shared" si="5"/>
        <v>0</v>
      </c>
      <c r="W43" s="85"/>
    </row>
    <row r="44" spans="1:23" s="49" customFormat="1" ht="45.4" customHeight="1" x14ac:dyDescent="0.25">
      <c r="A44" s="334" t="s">
        <v>19</v>
      </c>
      <c r="B44" s="335"/>
      <c r="C44" s="335"/>
      <c r="D44" s="86" t="s">
        <v>20</v>
      </c>
      <c r="E44" s="459" t="s">
        <v>21</v>
      </c>
      <c r="F44" s="459" t="s">
        <v>134</v>
      </c>
      <c r="G44" s="460" t="s">
        <v>138</v>
      </c>
      <c r="H44" s="336" t="s">
        <v>7</v>
      </c>
      <c r="I44" s="459" t="s">
        <v>21</v>
      </c>
      <c r="J44" s="459" t="s">
        <v>134</v>
      </c>
      <c r="K44" s="460" t="s">
        <v>138</v>
      </c>
      <c r="L44" s="312" t="s">
        <v>102</v>
      </c>
      <c r="M44" s="314" t="s">
        <v>8</v>
      </c>
      <c r="N44" s="316" t="s">
        <v>9</v>
      </c>
      <c r="O44" s="459" t="s">
        <v>21</v>
      </c>
      <c r="P44" s="459" t="s">
        <v>134</v>
      </c>
      <c r="Q44" s="460" t="s">
        <v>138</v>
      </c>
      <c r="R44" s="396" t="s">
        <v>101</v>
      </c>
      <c r="S44" s="398" t="s">
        <v>8</v>
      </c>
      <c r="T44" s="386" t="s">
        <v>9</v>
      </c>
      <c r="U44" s="88" t="s">
        <v>124</v>
      </c>
      <c r="V44" s="318" t="s">
        <v>10</v>
      </c>
    </row>
    <row r="45" spans="1:23" ht="58.5" customHeight="1" x14ac:dyDescent="0.2">
      <c r="A45" s="320" t="s">
        <v>22</v>
      </c>
      <c r="B45" s="321"/>
      <c r="C45" s="321"/>
      <c r="D45" s="89" t="s">
        <v>12</v>
      </c>
      <c r="E45" s="90" t="s">
        <v>23</v>
      </c>
      <c r="F45" s="91" t="s">
        <v>136</v>
      </c>
      <c r="G45" s="92" t="s">
        <v>139</v>
      </c>
      <c r="H45" s="337"/>
      <c r="I45" s="90" t="s">
        <v>23</v>
      </c>
      <c r="J45" s="91" t="s">
        <v>136</v>
      </c>
      <c r="K45" s="92" t="s">
        <v>139</v>
      </c>
      <c r="L45" s="313"/>
      <c r="M45" s="315"/>
      <c r="N45" s="317"/>
      <c r="O45" s="90" t="s">
        <v>23</v>
      </c>
      <c r="P45" s="91" t="s">
        <v>136</v>
      </c>
      <c r="Q45" s="92" t="s">
        <v>139</v>
      </c>
      <c r="R45" s="397"/>
      <c r="S45" s="399"/>
      <c r="T45" s="379"/>
      <c r="U45" s="94" t="s">
        <v>14</v>
      </c>
      <c r="V45" s="319"/>
    </row>
    <row r="46" spans="1:23" s="106" customFormat="1" x14ac:dyDescent="0.2">
      <c r="A46" s="322" t="s">
        <v>24</v>
      </c>
      <c r="B46" s="323"/>
      <c r="C46" s="323"/>
      <c r="D46" s="95" t="s">
        <v>25</v>
      </c>
      <c r="E46" s="96">
        <v>18</v>
      </c>
      <c r="F46" s="97">
        <v>8</v>
      </c>
      <c r="G46" s="97">
        <v>5</v>
      </c>
      <c r="H46" s="98">
        <f>(E46*F46*G46)</f>
        <v>720</v>
      </c>
      <c r="I46" s="96">
        <v>18</v>
      </c>
      <c r="J46" s="97">
        <v>8</v>
      </c>
      <c r="K46" s="97">
        <v>5</v>
      </c>
      <c r="L46" s="98">
        <f>(I46*J46*K46)</f>
        <v>720</v>
      </c>
      <c r="M46" s="99"/>
      <c r="N46" s="100"/>
      <c r="O46" s="96">
        <v>18</v>
      </c>
      <c r="P46" s="97">
        <v>8</v>
      </c>
      <c r="Q46" s="97">
        <v>5</v>
      </c>
      <c r="R46" s="98">
        <f>(O46*P46*Q46)</f>
        <v>720</v>
      </c>
      <c r="S46" s="101"/>
      <c r="T46" s="102"/>
      <c r="U46" s="104">
        <v>720</v>
      </c>
      <c r="V46" s="105">
        <f t="shared" ref="V46:V73" si="6">SUM(U46:U46)</f>
        <v>720</v>
      </c>
    </row>
    <row r="47" spans="1:23" x14ac:dyDescent="0.2">
      <c r="A47" s="303"/>
      <c r="B47" s="304"/>
      <c r="C47" s="304"/>
      <c r="D47" s="296"/>
      <c r="E47" s="29">
        <v>0</v>
      </c>
      <c r="F47" s="297"/>
      <c r="G47" s="298"/>
      <c r="H47" s="108">
        <f>(E47*F47*G47)</f>
        <v>0</v>
      </c>
      <c r="I47" s="107">
        <v>0</v>
      </c>
      <c r="J47" s="299"/>
      <c r="K47" s="300"/>
      <c r="L47" s="108">
        <f t="shared" ref="L47:L73" si="7">(I47*J47*K47)</f>
        <v>0</v>
      </c>
      <c r="M47" s="109">
        <f t="shared" ref="M47:M73" si="8">IF(L47&lt;&gt;0, L47-H47, 0)</f>
        <v>0</v>
      </c>
      <c r="N47" s="4">
        <f t="shared" ref="N47:N74" si="9">IFERROR(M47/H47, 0)</f>
        <v>0</v>
      </c>
      <c r="O47" s="107">
        <v>0</v>
      </c>
      <c r="P47" s="299"/>
      <c r="Q47" s="300"/>
      <c r="R47" s="113">
        <f t="shared" ref="R47:R73" si="10">(O47*P47*Q47)</f>
        <v>0</v>
      </c>
      <c r="S47" s="141">
        <f t="shared" ref="S47:S73" si="11">IF(R47&lt;&gt;0, R47-L47, 0)</f>
        <v>0</v>
      </c>
      <c r="T47" s="112">
        <f t="shared" ref="T47:T74" si="12">IFERROR(S47/L47, 0)</f>
        <v>0</v>
      </c>
      <c r="U47" s="69">
        <v>0</v>
      </c>
      <c r="V47" s="70">
        <f t="shared" si="6"/>
        <v>0</v>
      </c>
    </row>
    <row r="48" spans="1:23" x14ac:dyDescent="0.2">
      <c r="A48" s="303"/>
      <c r="B48" s="304"/>
      <c r="C48" s="304"/>
      <c r="D48" s="296"/>
      <c r="E48" s="29">
        <v>0</v>
      </c>
      <c r="F48" s="297"/>
      <c r="G48" s="298"/>
      <c r="H48" s="108">
        <f t="shared" ref="H48:H73" si="13">(E48*F48*G48)</f>
        <v>0</v>
      </c>
      <c r="I48" s="107">
        <v>0</v>
      </c>
      <c r="J48" s="299"/>
      <c r="K48" s="300"/>
      <c r="L48" s="108">
        <f t="shared" si="7"/>
        <v>0</v>
      </c>
      <c r="M48" s="109">
        <f t="shared" si="8"/>
        <v>0</v>
      </c>
      <c r="N48" s="4">
        <f t="shared" si="9"/>
        <v>0</v>
      </c>
      <c r="O48" s="107">
        <v>0</v>
      </c>
      <c r="P48" s="299"/>
      <c r="Q48" s="300"/>
      <c r="R48" s="113">
        <f t="shared" si="10"/>
        <v>0</v>
      </c>
      <c r="S48" s="62">
        <f t="shared" si="11"/>
        <v>0</v>
      </c>
      <c r="T48" s="112">
        <f t="shared" si="12"/>
        <v>0</v>
      </c>
      <c r="U48" s="69">
        <v>0</v>
      </c>
      <c r="V48" s="70">
        <f t="shared" si="6"/>
        <v>0</v>
      </c>
    </row>
    <row r="49" spans="1:22" x14ac:dyDescent="0.2">
      <c r="A49" s="303"/>
      <c r="B49" s="304"/>
      <c r="C49" s="304"/>
      <c r="D49" s="296"/>
      <c r="E49" s="29">
        <v>0</v>
      </c>
      <c r="F49" s="297"/>
      <c r="G49" s="298"/>
      <c r="H49" s="108">
        <f t="shared" ref="H49:H60" si="14">(E49*F49*G49)</f>
        <v>0</v>
      </c>
      <c r="I49" s="107">
        <v>0</v>
      </c>
      <c r="J49" s="299"/>
      <c r="K49" s="300"/>
      <c r="L49" s="108">
        <f t="shared" ref="L49:L60" si="15">(I49*J49*K49)</f>
        <v>0</v>
      </c>
      <c r="M49" s="109">
        <f t="shared" si="8"/>
        <v>0</v>
      </c>
      <c r="N49" s="4">
        <f t="shared" si="9"/>
        <v>0</v>
      </c>
      <c r="O49" s="107">
        <v>0</v>
      </c>
      <c r="P49" s="299"/>
      <c r="Q49" s="300"/>
      <c r="R49" s="113">
        <f t="shared" si="10"/>
        <v>0</v>
      </c>
      <c r="S49" s="62">
        <f t="shared" si="11"/>
        <v>0</v>
      </c>
      <c r="T49" s="112">
        <f t="shared" si="12"/>
        <v>0</v>
      </c>
      <c r="U49" s="69">
        <v>0</v>
      </c>
      <c r="V49" s="70">
        <f t="shared" si="6"/>
        <v>0</v>
      </c>
    </row>
    <row r="50" spans="1:22" x14ac:dyDescent="0.2">
      <c r="A50" s="303"/>
      <c r="B50" s="304"/>
      <c r="C50" s="304"/>
      <c r="D50" s="296"/>
      <c r="E50" s="29">
        <v>0</v>
      </c>
      <c r="F50" s="297"/>
      <c r="G50" s="298"/>
      <c r="H50" s="108">
        <f t="shared" si="14"/>
        <v>0</v>
      </c>
      <c r="I50" s="107">
        <v>0</v>
      </c>
      <c r="J50" s="299"/>
      <c r="K50" s="300"/>
      <c r="L50" s="108">
        <f t="shared" si="15"/>
        <v>0</v>
      </c>
      <c r="M50" s="109">
        <f t="shared" si="8"/>
        <v>0</v>
      </c>
      <c r="N50" s="4">
        <f t="shared" si="9"/>
        <v>0</v>
      </c>
      <c r="O50" s="107">
        <v>0</v>
      </c>
      <c r="P50" s="299"/>
      <c r="Q50" s="300"/>
      <c r="R50" s="113">
        <f t="shared" si="10"/>
        <v>0</v>
      </c>
      <c r="S50" s="62">
        <f t="shared" si="11"/>
        <v>0</v>
      </c>
      <c r="T50" s="112">
        <f t="shared" si="12"/>
        <v>0</v>
      </c>
      <c r="U50" s="69">
        <v>0</v>
      </c>
      <c r="V50" s="70">
        <f t="shared" si="6"/>
        <v>0</v>
      </c>
    </row>
    <row r="51" spans="1:22" x14ac:dyDescent="0.2">
      <c r="A51" s="303"/>
      <c r="B51" s="304"/>
      <c r="C51" s="304"/>
      <c r="D51" s="296"/>
      <c r="E51" s="29">
        <v>0</v>
      </c>
      <c r="F51" s="297"/>
      <c r="G51" s="298"/>
      <c r="H51" s="108">
        <f t="shared" si="14"/>
        <v>0</v>
      </c>
      <c r="I51" s="107">
        <v>0</v>
      </c>
      <c r="J51" s="299"/>
      <c r="K51" s="300"/>
      <c r="L51" s="108">
        <f t="shared" si="15"/>
        <v>0</v>
      </c>
      <c r="M51" s="109">
        <f t="shared" si="8"/>
        <v>0</v>
      </c>
      <c r="N51" s="4">
        <f t="shared" si="9"/>
        <v>0</v>
      </c>
      <c r="O51" s="114">
        <v>0</v>
      </c>
      <c r="P51" s="290"/>
      <c r="Q51" s="291"/>
      <c r="R51" s="113">
        <f t="shared" si="10"/>
        <v>0</v>
      </c>
      <c r="S51" s="62">
        <f t="shared" si="11"/>
        <v>0</v>
      </c>
      <c r="T51" s="112">
        <f t="shared" si="12"/>
        <v>0</v>
      </c>
      <c r="U51" s="69">
        <v>0</v>
      </c>
      <c r="V51" s="70">
        <f t="shared" si="6"/>
        <v>0</v>
      </c>
    </row>
    <row r="52" spans="1:22" x14ac:dyDescent="0.2">
      <c r="A52" s="303"/>
      <c r="B52" s="304"/>
      <c r="C52" s="304"/>
      <c r="D52" s="296"/>
      <c r="E52" s="29">
        <v>0</v>
      </c>
      <c r="F52" s="297"/>
      <c r="G52" s="298"/>
      <c r="H52" s="108">
        <f t="shared" si="14"/>
        <v>0</v>
      </c>
      <c r="I52" s="107">
        <v>0</v>
      </c>
      <c r="J52" s="299"/>
      <c r="K52" s="300"/>
      <c r="L52" s="108">
        <f t="shared" si="15"/>
        <v>0</v>
      </c>
      <c r="M52" s="109">
        <f t="shared" si="8"/>
        <v>0</v>
      </c>
      <c r="N52" s="4">
        <f t="shared" si="9"/>
        <v>0</v>
      </c>
      <c r="O52" s="114">
        <v>0</v>
      </c>
      <c r="P52" s="290"/>
      <c r="Q52" s="291"/>
      <c r="R52" s="113">
        <f t="shared" si="10"/>
        <v>0</v>
      </c>
      <c r="S52" s="62">
        <f t="shared" si="11"/>
        <v>0</v>
      </c>
      <c r="T52" s="112">
        <f t="shared" si="12"/>
        <v>0</v>
      </c>
      <c r="U52" s="69">
        <v>0</v>
      </c>
      <c r="V52" s="70">
        <f t="shared" si="6"/>
        <v>0</v>
      </c>
    </row>
    <row r="53" spans="1:22" x14ac:dyDescent="0.2">
      <c r="A53" s="303"/>
      <c r="B53" s="304"/>
      <c r="C53" s="304"/>
      <c r="D53" s="296"/>
      <c r="E53" s="29">
        <v>0</v>
      </c>
      <c r="F53" s="297"/>
      <c r="G53" s="298"/>
      <c r="H53" s="108">
        <f t="shared" si="14"/>
        <v>0</v>
      </c>
      <c r="I53" s="107">
        <v>0</v>
      </c>
      <c r="J53" s="299"/>
      <c r="K53" s="300"/>
      <c r="L53" s="108">
        <f t="shared" si="15"/>
        <v>0</v>
      </c>
      <c r="M53" s="109">
        <f t="shared" si="8"/>
        <v>0</v>
      </c>
      <c r="N53" s="4">
        <f t="shared" si="9"/>
        <v>0</v>
      </c>
      <c r="O53" s="114">
        <v>0</v>
      </c>
      <c r="P53" s="290"/>
      <c r="Q53" s="291"/>
      <c r="R53" s="113">
        <f t="shared" si="10"/>
        <v>0</v>
      </c>
      <c r="S53" s="62">
        <f t="shared" si="11"/>
        <v>0</v>
      </c>
      <c r="T53" s="112">
        <f t="shared" si="12"/>
        <v>0</v>
      </c>
      <c r="U53" s="69">
        <v>0</v>
      </c>
      <c r="V53" s="70">
        <f t="shared" si="6"/>
        <v>0</v>
      </c>
    </row>
    <row r="54" spans="1:22" x14ac:dyDescent="0.2">
      <c r="A54" s="303"/>
      <c r="B54" s="304"/>
      <c r="C54" s="304"/>
      <c r="D54" s="296"/>
      <c r="E54" s="29">
        <v>0</v>
      </c>
      <c r="F54" s="297"/>
      <c r="G54" s="298"/>
      <c r="H54" s="108">
        <f t="shared" si="14"/>
        <v>0</v>
      </c>
      <c r="I54" s="107">
        <v>0</v>
      </c>
      <c r="J54" s="299"/>
      <c r="K54" s="300"/>
      <c r="L54" s="108">
        <f t="shared" si="15"/>
        <v>0</v>
      </c>
      <c r="M54" s="109">
        <f t="shared" si="8"/>
        <v>0</v>
      </c>
      <c r="N54" s="4">
        <f t="shared" si="9"/>
        <v>0</v>
      </c>
      <c r="O54" s="114">
        <v>0</v>
      </c>
      <c r="P54" s="290"/>
      <c r="Q54" s="291"/>
      <c r="R54" s="113">
        <f t="shared" si="10"/>
        <v>0</v>
      </c>
      <c r="S54" s="62">
        <f t="shared" si="11"/>
        <v>0</v>
      </c>
      <c r="T54" s="112">
        <f t="shared" si="12"/>
        <v>0</v>
      </c>
      <c r="U54" s="69">
        <v>0</v>
      </c>
      <c r="V54" s="70">
        <f t="shared" si="6"/>
        <v>0</v>
      </c>
    </row>
    <row r="55" spans="1:22" x14ac:dyDescent="0.2">
      <c r="A55" s="303"/>
      <c r="B55" s="304"/>
      <c r="C55" s="304"/>
      <c r="D55" s="296"/>
      <c r="E55" s="29">
        <v>0</v>
      </c>
      <c r="F55" s="297"/>
      <c r="G55" s="298"/>
      <c r="H55" s="108">
        <f t="shared" si="14"/>
        <v>0</v>
      </c>
      <c r="I55" s="107">
        <v>0</v>
      </c>
      <c r="J55" s="299"/>
      <c r="K55" s="300"/>
      <c r="L55" s="108">
        <f t="shared" si="15"/>
        <v>0</v>
      </c>
      <c r="M55" s="109">
        <f t="shared" si="8"/>
        <v>0</v>
      </c>
      <c r="N55" s="4">
        <f t="shared" si="9"/>
        <v>0</v>
      </c>
      <c r="O55" s="114">
        <v>0</v>
      </c>
      <c r="P55" s="290"/>
      <c r="Q55" s="291"/>
      <c r="R55" s="113">
        <f t="shared" si="10"/>
        <v>0</v>
      </c>
      <c r="S55" s="62">
        <f t="shared" si="11"/>
        <v>0</v>
      </c>
      <c r="T55" s="112">
        <f t="shared" si="12"/>
        <v>0</v>
      </c>
      <c r="U55" s="69">
        <v>0</v>
      </c>
      <c r="V55" s="70">
        <f t="shared" si="6"/>
        <v>0</v>
      </c>
    </row>
    <row r="56" spans="1:22" x14ac:dyDescent="0.2">
      <c r="A56" s="303"/>
      <c r="B56" s="304"/>
      <c r="C56" s="304"/>
      <c r="D56" s="296"/>
      <c r="E56" s="29">
        <v>0</v>
      </c>
      <c r="F56" s="297"/>
      <c r="G56" s="298"/>
      <c r="H56" s="108">
        <f t="shared" si="14"/>
        <v>0</v>
      </c>
      <c r="I56" s="107">
        <v>0</v>
      </c>
      <c r="J56" s="299"/>
      <c r="K56" s="300"/>
      <c r="L56" s="108">
        <f t="shared" si="15"/>
        <v>0</v>
      </c>
      <c r="M56" s="109">
        <f t="shared" si="8"/>
        <v>0</v>
      </c>
      <c r="N56" s="4">
        <f t="shared" si="9"/>
        <v>0</v>
      </c>
      <c r="O56" s="114">
        <v>0</v>
      </c>
      <c r="P56" s="290"/>
      <c r="Q56" s="291"/>
      <c r="R56" s="113">
        <f t="shared" si="10"/>
        <v>0</v>
      </c>
      <c r="S56" s="62">
        <f t="shared" si="11"/>
        <v>0</v>
      </c>
      <c r="T56" s="112">
        <f t="shared" si="12"/>
        <v>0</v>
      </c>
      <c r="U56" s="69">
        <v>0</v>
      </c>
      <c r="V56" s="70">
        <f t="shared" si="6"/>
        <v>0</v>
      </c>
    </row>
    <row r="57" spans="1:22" x14ac:dyDescent="0.2">
      <c r="A57" s="303"/>
      <c r="B57" s="304"/>
      <c r="C57" s="304"/>
      <c r="D57" s="296"/>
      <c r="E57" s="29">
        <v>0</v>
      </c>
      <c r="F57" s="297"/>
      <c r="G57" s="298"/>
      <c r="H57" s="108">
        <f t="shared" si="14"/>
        <v>0</v>
      </c>
      <c r="I57" s="107">
        <v>0</v>
      </c>
      <c r="J57" s="299"/>
      <c r="K57" s="300"/>
      <c r="L57" s="108">
        <f t="shared" si="15"/>
        <v>0</v>
      </c>
      <c r="M57" s="109">
        <f t="shared" si="8"/>
        <v>0</v>
      </c>
      <c r="N57" s="4">
        <f t="shared" si="9"/>
        <v>0</v>
      </c>
      <c r="O57" s="114">
        <v>0</v>
      </c>
      <c r="P57" s="290"/>
      <c r="Q57" s="291"/>
      <c r="R57" s="113">
        <f t="shared" si="10"/>
        <v>0</v>
      </c>
      <c r="S57" s="62">
        <f t="shared" si="11"/>
        <v>0</v>
      </c>
      <c r="T57" s="112">
        <f t="shared" si="12"/>
        <v>0</v>
      </c>
      <c r="U57" s="69">
        <v>0</v>
      </c>
      <c r="V57" s="70">
        <f t="shared" si="6"/>
        <v>0</v>
      </c>
    </row>
    <row r="58" spans="1:22" x14ac:dyDescent="0.2">
      <c r="A58" s="303"/>
      <c r="B58" s="304"/>
      <c r="C58" s="304"/>
      <c r="D58" s="296"/>
      <c r="E58" s="29">
        <v>0</v>
      </c>
      <c r="F58" s="297"/>
      <c r="G58" s="298"/>
      <c r="H58" s="108">
        <f t="shared" si="14"/>
        <v>0</v>
      </c>
      <c r="I58" s="107">
        <v>0</v>
      </c>
      <c r="J58" s="299"/>
      <c r="K58" s="300"/>
      <c r="L58" s="108">
        <f t="shared" si="15"/>
        <v>0</v>
      </c>
      <c r="M58" s="109">
        <f t="shared" si="8"/>
        <v>0</v>
      </c>
      <c r="N58" s="4">
        <f t="shared" si="9"/>
        <v>0</v>
      </c>
      <c r="O58" s="114">
        <v>0</v>
      </c>
      <c r="P58" s="290"/>
      <c r="Q58" s="291"/>
      <c r="R58" s="113">
        <f t="shared" si="10"/>
        <v>0</v>
      </c>
      <c r="S58" s="62">
        <f t="shared" si="11"/>
        <v>0</v>
      </c>
      <c r="T58" s="112">
        <f t="shared" si="12"/>
        <v>0</v>
      </c>
      <c r="U58" s="69">
        <v>0</v>
      </c>
      <c r="V58" s="70">
        <f t="shared" si="6"/>
        <v>0</v>
      </c>
    </row>
    <row r="59" spans="1:22" x14ac:dyDescent="0.2">
      <c r="A59" s="303"/>
      <c r="B59" s="304"/>
      <c r="C59" s="304"/>
      <c r="D59" s="296"/>
      <c r="E59" s="29">
        <v>0</v>
      </c>
      <c r="F59" s="297"/>
      <c r="G59" s="298"/>
      <c r="H59" s="108">
        <f t="shared" si="14"/>
        <v>0</v>
      </c>
      <c r="I59" s="107">
        <v>0</v>
      </c>
      <c r="J59" s="299"/>
      <c r="K59" s="300"/>
      <c r="L59" s="108">
        <f t="shared" si="15"/>
        <v>0</v>
      </c>
      <c r="M59" s="109">
        <f t="shared" si="8"/>
        <v>0</v>
      </c>
      <c r="N59" s="4">
        <f t="shared" si="9"/>
        <v>0</v>
      </c>
      <c r="O59" s="114">
        <v>0</v>
      </c>
      <c r="P59" s="290"/>
      <c r="Q59" s="291"/>
      <c r="R59" s="113">
        <f t="shared" si="10"/>
        <v>0</v>
      </c>
      <c r="S59" s="62">
        <f t="shared" si="11"/>
        <v>0</v>
      </c>
      <c r="T59" s="112">
        <f t="shared" si="12"/>
        <v>0</v>
      </c>
      <c r="U59" s="69">
        <v>0</v>
      </c>
      <c r="V59" s="70">
        <f t="shared" si="6"/>
        <v>0</v>
      </c>
    </row>
    <row r="60" spans="1:22" x14ac:dyDescent="0.2">
      <c r="A60" s="303"/>
      <c r="B60" s="304"/>
      <c r="C60" s="304"/>
      <c r="D60" s="296"/>
      <c r="E60" s="29">
        <v>0</v>
      </c>
      <c r="F60" s="297"/>
      <c r="G60" s="298"/>
      <c r="H60" s="108">
        <f t="shared" si="14"/>
        <v>0</v>
      </c>
      <c r="I60" s="107">
        <v>0</v>
      </c>
      <c r="J60" s="299"/>
      <c r="K60" s="300"/>
      <c r="L60" s="108">
        <f t="shared" si="15"/>
        <v>0</v>
      </c>
      <c r="M60" s="109">
        <f t="shared" si="8"/>
        <v>0</v>
      </c>
      <c r="N60" s="4">
        <f t="shared" si="9"/>
        <v>0</v>
      </c>
      <c r="O60" s="114">
        <v>0</v>
      </c>
      <c r="P60" s="290"/>
      <c r="Q60" s="291"/>
      <c r="R60" s="113">
        <f t="shared" si="10"/>
        <v>0</v>
      </c>
      <c r="S60" s="62">
        <f t="shared" si="11"/>
        <v>0</v>
      </c>
      <c r="T60" s="112">
        <f t="shared" si="12"/>
        <v>0</v>
      </c>
      <c r="U60" s="69">
        <v>0</v>
      </c>
      <c r="V60" s="70">
        <f t="shared" si="6"/>
        <v>0</v>
      </c>
    </row>
    <row r="61" spans="1:22" x14ac:dyDescent="0.2">
      <c r="A61" s="303"/>
      <c r="B61" s="304"/>
      <c r="C61" s="304"/>
      <c r="D61" s="296"/>
      <c r="E61" s="29">
        <v>0</v>
      </c>
      <c r="F61" s="297"/>
      <c r="G61" s="298"/>
      <c r="H61" s="108">
        <f t="shared" si="13"/>
        <v>0</v>
      </c>
      <c r="I61" s="107">
        <v>0</v>
      </c>
      <c r="J61" s="299"/>
      <c r="K61" s="300"/>
      <c r="L61" s="108">
        <f t="shared" si="7"/>
        <v>0</v>
      </c>
      <c r="M61" s="109">
        <f t="shared" si="8"/>
        <v>0</v>
      </c>
      <c r="N61" s="4">
        <f t="shared" si="9"/>
        <v>0</v>
      </c>
      <c r="O61" s="114">
        <v>0</v>
      </c>
      <c r="P61" s="290"/>
      <c r="Q61" s="291"/>
      <c r="R61" s="113">
        <f t="shared" si="10"/>
        <v>0</v>
      </c>
      <c r="S61" s="62">
        <f t="shared" si="11"/>
        <v>0</v>
      </c>
      <c r="T61" s="112">
        <f t="shared" si="12"/>
        <v>0</v>
      </c>
      <c r="U61" s="69">
        <v>0</v>
      </c>
      <c r="V61" s="70">
        <f t="shared" si="6"/>
        <v>0</v>
      </c>
    </row>
    <row r="62" spans="1:22" x14ac:dyDescent="0.2">
      <c r="A62" s="303"/>
      <c r="B62" s="304"/>
      <c r="C62" s="304"/>
      <c r="D62" s="296"/>
      <c r="E62" s="29">
        <v>0</v>
      </c>
      <c r="F62" s="297"/>
      <c r="G62" s="298"/>
      <c r="H62" s="108">
        <f t="shared" si="13"/>
        <v>0</v>
      </c>
      <c r="I62" s="107">
        <v>0</v>
      </c>
      <c r="J62" s="299"/>
      <c r="K62" s="300"/>
      <c r="L62" s="108">
        <f t="shared" si="7"/>
        <v>0</v>
      </c>
      <c r="M62" s="109">
        <f t="shared" si="8"/>
        <v>0</v>
      </c>
      <c r="N62" s="4">
        <f t="shared" si="9"/>
        <v>0</v>
      </c>
      <c r="O62" s="114">
        <v>0</v>
      </c>
      <c r="P62" s="290"/>
      <c r="Q62" s="291"/>
      <c r="R62" s="113">
        <f t="shared" si="10"/>
        <v>0</v>
      </c>
      <c r="S62" s="62">
        <f t="shared" si="11"/>
        <v>0</v>
      </c>
      <c r="T62" s="112">
        <f t="shared" si="12"/>
        <v>0</v>
      </c>
      <c r="U62" s="69">
        <v>0</v>
      </c>
      <c r="V62" s="70">
        <f t="shared" si="6"/>
        <v>0</v>
      </c>
    </row>
    <row r="63" spans="1:22" x14ac:dyDescent="0.2">
      <c r="A63" s="303"/>
      <c r="B63" s="304"/>
      <c r="C63" s="304"/>
      <c r="D63" s="296"/>
      <c r="E63" s="29">
        <v>0</v>
      </c>
      <c r="F63" s="297"/>
      <c r="G63" s="298"/>
      <c r="H63" s="108">
        <f t="shared" si="13"/>
        <v>0</v>
      </c>
      <c r="I63" s="107">
        <v>0</v>
      </c>
      <c r="J63" s="299"/>
      <c r="K63" s="300"/>
      <c r="L63" s="108">
        <f t="shared" si="7"/>
        <v>0</v>
      </c>
      <c r="M63" s="109">
        <f t="shared" si="8"/>
        <v>0</v>
      </c>
      <c r="N63" s="4">
        <f t="shared" si="9"/>
        <v>0</v>
      </c>
      <c r="O63" s="114">
        <v>0</v>
      </c>
      <c r="P63" s="290"/>
      <c r="Q63" s="291"/>
      <c r="R63" s="113">
        <f t="shared" si="10"/>
        <v>0</v>
      </c>
      <c r="S63" s="62">
        <f t="shared" si="11"/>
        <v>0</v>
      </c>
      <c r="T63" s="112">
        <f t="shared" si="12"/>
        <v>0</v>
      </c>
      <c r="U63" s="69">
        <v>0</v>
      </c>
      <c r="V63" s="70">
        <f t="shared" si="6"/>
        <v>0</v>
      </c>
    </row>
    <row r="64" spans="1:22" x14ac:dyDescent="0.2">
      <c r="A64" s="303"/>
      <c r="B64" s="304"/>
      <c r="C64" s="304"/>
      <c r="D64" s="296"/>
      <c r="E64" s="29">
        <v>0</v>
      </c>
      <c r="F64" s="297"/>
      <c r="G64" s="298"/>
      <c r="H64" s="108">
        <f t="shared" si="13"/>
        <v>0</v>
      </c>
      <c r="I64" s="107">
        <v>0</v>
      </c>
      <c r="J64" s="299"/>
      <c r="K64" s="300"/>
      <c r="L64" s="108">
        <f t="shared" si="7"/>
        <v>0</v>
      </c>
      <c r="M64" s="109">
        <f t="shared" si="8"/>
        <v>0</v>
      </c>
      <c r="N64" s="4">
        <f t="shared" si="9"/>
        <v>0</v>
      </c>
      <c r="O64" s="114">
        <v>0</v>
      </c>
      <c r="P64" s="290"/>
      <c r="Q64" s="291"/>
      <c r="R64" s="113">
        <f t="shared" si="10"/>
        <v>0</v>
      </c>
      <c r="S64" s="62">
        <f t="shared" si="11"/>
        <v>0</v>
      </c>
      <c r="T64" s="112">
        <f t="shared" si="12"/>
        <v>0</v>
      </c>
      <c r="U64" s="69">
        <v>0</v>
      </c>
      <c r="V64" s="70">
        <f t="shared" si="6"/>
        <v>0</v>
      </c>
    </row>
    <row r="65" spans="1:22" x14ac:dyDescent="0.2">
      <c r="A65" s="303"/>
      <c r="B65" s="304"/>
      <c r="C65" s="304"/>
      <c r="D65" s="296"/>
      <c r="E65" s="29">
        <v>0</v>
      </c>
      <c r="F65" s="297"/>
      <c r="G65" s="298"/>
      <c r="H65" s="108">
        <f t="shared" si="13"/>
        <v>0</v>
      </c>
      <c r="I65" s="107">
        <v>0</v>
      </c>
      <c r="J65" s="299"/>
      <c r="K65" s="300"/>
      <c r="L65" s="108">
        <f t="shared" si="7"/>
        <v>0</v>
      </c>
      <c r="M65" s="109">
        <f t="shared" si="8"/>
        <v>0</v>
      </c>
      <c r="N65" s="4">
        <f t="shared" si="9"/>
        <v>0</v>
      </c>
      <c r="O65" s="114">
        <v>0</v>
      </c>
      <c r="P65" s="290"/>
      <c r="Q65" s="291"/>
      <c r="R65" s="113">
        <f t="shared" si="10"/>
        <v>0</v>
      </c>
      <c r="S65" s="62">
        <f t="shared" si="11"/>
        <v>0</v>
      </c>
      <c r="T65" s="112">
        <f t="shared" si="12"/>
        <v>0</v>
      </c>
      <c r="U65" s="69">
        <v>0</v>
      </c>
      <c r="V65" s="70">
        <f t="shared" si="6"/>
        <v>0</v>
      </c>
    </row>
    <row r="66" spans="1:22" x14ac:dyDescent="0.2">
      <c r="A66" s="303"/>
      <c r="B66" s="304"/>
      <c r="C66" s="304"/>
      <c r="D66" s="296"/>
      <c r="E66" s="29">
        <v>0</v>
      </c>
      <c r="F66" s="297"/>
      <c r="G66" s="298"/>
      <c r="H66" s="108">
        <f t="shared" si="13"/>
        <v>0</v>
      </c>
      <c r="I66" s="107">
        <v>0</v>
      </c>
      <c r="J66" s="299"/>
      <c r="K66" s="300"/>
      <c r="L66" s="108">
        <f t="shared" si="7"/>
        <v>0</v>
      </c>
      <c r="M66" s="109">
        <f t="shared" si="8"/>
        <v>0</v>
      </c>
      <c r="N66" s="4">
        <f t="shared" si="9"/>
        <v>0</v>
      </c>
      <c r="O66" s="114">
        <v>0</v>
      </c>
      <c r="P66" s="290"/>
      <c r="Q66" s="291"/>
      <c r="R66" s="113">
        <f t="shared" si="10"/>
        <v>0</v>
      </c>
      <c r="S66" s="62">
        <f t="shared" si="11"/>
        <v>0</v>
      </c>
      <c r="T66" s="112">
        <f t="shared" si="12"/>
        <v>0</v>
      </c>
      <c r="U66" s="69">
        <v>0</v>
      </c>
      <c r="V66" s="70">
        <f t="shared" si="6"/>
        <v>0</v>
      </c>
    </row>
    <row r="67" spans="1:22" x14ac:dyDescent="0.2">
      <c r="A67" s="303"/>
      <c r="B67" s="304"/>
      <c r="C67" s="304"/>
      <c r="D67" s="296"/>
      <c r="E67" s="29">
        <v>0</v>
      </c>
      <c r="F67" s="297"/>
      <c r="G67" s="298"/>
      <c r="H67" s="108">
        <f t="shared" si="13"/>
        <v>0</v>
      </c>
      <c r="I67" s="107">
        <v>0</v>
      </c>
      <c r="J67" s="299"/>
      <c r="K67" s="300"/>
      <c r="L67" s="108">
        <f t="shared" si="7"/>
        <v>0</v>
      </c>
      <c r="M67" s="109">
        <f t="shared" si="8"/>
        <v>0</v>
      </c>
      <c r="N67" s="4">
        <f t="shared" si="9"/>
        <v>0</v>
      </c>
      <c r="O67" s="114">
        <v>0</v>
      </c>
      <c r="P67" s="290"/>
      <c r="Q67" s="291"/>
      <c r="R67" s="113">
        <f t="shared" si="10"/>
        <v>0</v>
      </c>
      <c r="S67" s="62">
        <f t="shared" si="11"/>
        <v>0</v>
      </c>
      <c r="T67" s="112">
        <f t="shared" si="12"/>
        <v>0</v>
      </c>
      <c r="U67" s="69">
        <v>0</v>
      </c>
      <c r="V67" s="70">
        <f t="shared" si="6"/>
        <v>0</v>
      </c>
    </row>
    <row r="68" spans="1:22" x14ac:dyDescent="0.2">
      <c r="A68" s="303"/>
      <c r="B68" s="304"/>
      <c r="C68" s="304"/>
      <c r="D68" s="296"/>
      <c r="E68" s="29">
        <v>0</v>
      </c>
      <c r="F68" s="297"/>
      <c r="G68" s="298"/>
      <c r="H68" s="108">
        <f t="shared" si="13"/>
        <v>0</v>
      </c>
      <c r="I68" s="107">
        <v>0</v>
      </c>
      <c r="J68" s="299"/>
      <c r="K68" s="300"/>
      <c r="L68" s="108">
        <f t="shared" si="7"/>
        <v>0</v>
      </c>
      <c r="M68" s="109">
        <f t="shared" si="8"/>
        <v>0</v>
      </c>
      <c r="N68" s="4">
        <f t="shared" si="9"/>
        <v>0</v>
      </c>
      <c r="O68" s="114">
        <v>0</v>
      </c>
      <c r="P68" s="290"/>
      <c r="Q68" s="291"/>
      <c r="R68" s="113">
        <f t="shared" si="10"/>
        <v>0</v>
      </c>
      <c r="S68" s="62">
        <f t="shared" si="11"/>
        <v>0</v>
      </c>
      <c r="T68" s="112">
        <f t="shared" si="12"/>
        <v>0</v>
      </c>
      <c r="U68" s="69">
        <v>0</v>
      </c>
      <c r="V68" s="70">
        <f t="shared" si="6"/>
        <v>0</v>
      </c>
    </row>
    <row r="69" spans="1:22" x14ac:dyDescent="0.2">
      <c r="A69" s="303"/>
      <c r="B69" s="304"/>
      <c r="C69" s="304"/>
      <c r="D69" s="296"/>
      <c r="E69" s="29">
        <v>0</v>
      </c>
      <c r="F69" s="297"/>
      <c r="G69" s="298"/>
      <c r="H69" s="108">
        <f t="shared" si="13"/>
        <v>0</v>
      </c>
      <c r="I69" s="107">
        <v>0</v>
      </c>
      <c r="J69" s="299"/>
      <c r="K69" s="300"/>
      <c r="L69" s="108">
        <f t="shared" si="7"/>
        <v>0</v>
      </c>
      <c r="M69" s="109">
        <f t="shared" si="8"/>
        <v>0</v>
      </c>
      <c r="N69" s="4">
        <f t="shared" si="9"/>
        <v>0</v>
      </c>
      <c r="O69" s="114">
        <v>0</v>
      </c>
      <c r="P69" s="290"/>
      <c r="Q69" s="291"/>
      <c r="R69" s="113">
        <f t="shared" si="10"/>
        <v>0</v>
      </c>
      <c r="S69" s="62">
        <f t="shared" si="11"/>
        <v>0</v>
      </c>
      <c r="T69" s="112">
        <f t="shared" si="12"/>
        <v>0</v>
      </c>
      <c r="U69" s="69">
        <v>0</v>
      </c>
      <c r="V69" s="70">
        <f t="shared" si="6"/>
        <v>0</v>
      </c>
    </row>
    <row r="70" spans="1:22" x14ac:dyDescent="0.2">
      <c r="A70" s="303"/>
      <c r="B70" s="304"/>
      <c r="C70" s="304"/>
      <c r="D70" s="296"/>
      <c r="E70" s="29">
        <v>0</v>
      </c>
      <c r="F70" s="297"/>
      <c r="G70" s="298"/>
      <c r="H70" s="108">
        <f t="shared" si="13"/>
        <v>0</v>
      </c>
      <c r="I70" s="107">
        <v>0</v>
      </c>
      <c r="J70" s="299"/>
      <c r="K70" s="300"/>
      <c r="L70" s="108">
        <f t="shared" si="7"/>
        <v>0</v>
      </c>
      <c r="M70" s="109">
        <f t="shared" si="8"/>
        <v>0</v>
      </c>
      <c r="N70" s="4">
        <f t="shared" si="9"/>
        <v>0</v>
      </c>
      <c r="O70" s="114">
        <v>0</v>
      </c>
      <c r="P70" s="290"/>
      <c r="Q70" s="291"/>
      <c r="R70" s="113">
        <f t="shared" si="10"/>
        <v>0</v>
      </c>
      <c r="S70" s="62">
        <f t="shared" si="11"/>
        <v>0</v>
      </c>
      <c r="T70" s="112">
        <f t="shared" si="12"/>
        <v>0</v>
      </c>
      <c r="U70" s="69">
        <v>0</v>
      </c>
      <c r="V70" s="70">
        <f t="shared" si="6"/>
        <v>0</v>
      </c>
    </row>
    <row r="71" spans="1:22" x14ac:dyDescent="0.2">
      <c r="A71" s="303"/>
      <c r="B71" s="304"/>
      <c r="C71" s="304"/>
      <c r="D71" s="296"/>
      <c r="E71" s="29">
        <v>0</v>
      </c>
      <c r="F71" s="297"/>
      <c r="G71" s="298"/>
      <c r="H71" s="108">
        <f t="shared" si="13"/>
        <v>0</v>
      </c>
      <c r="I71" s="107">
        <v>0</v>
      </c>
      <c r="J71" s="299"/>
      <c r="K71" s="300"/>
      <c r="L71" s="108">
        <f t="shared" si="7"/>
        <v>0</v>
      </c>
      <c r="M71" s="109">
        <f t="shared" si="8"/>
        <v>0</v>
      </c>
      <c r="N71" s="4">
        <f t="shared" si="9"/>
        <v>0</v>
      </c>
      <c r="O71" s="114">
        <v>0</v>
      </c>
      <c r="P71" s="290"/>
      <c r="Q71" s="291"/>
      <c r="R71" s="113">
        <f t="shared" si="10"/>
        <v>0</v>
      </c>
      <c r="S71" s="62">
        <f t="shared" si="11"/>
        <v>0</v>
      </c>
      <c r="T71" s="112">
        <f t="shared" si="12"/>
        <v>0</v>
      </c>
      <c r="U71" s="69">
        <v>0</v>
      </c>
      <c r="V71" s="70">
        <f t="shared" si="6"/>
        <v>0</v>
      </c>
    </row>
    <row r="72" spans="1:22" x14ac:dyDescent="0.2">
      <c r="A72" s="303"/>
      <c r="B72" s="304"/>
      <c r="C72" s="304"/>
      <c r="D72" s="296"/>
      <c r="E72" s="29">
        <v>0</v>
      </c>
      <c r="F72" s="297"/>
      <c r="G72" s="298"/>
      <c r="H72" s="108">
        <f t="shared" si="13"/>
        <v>0</v>
      </c>
      <c r="I72" s="107">
        <v>0</v>
      </c>
      <c r="J72" s="299"/>
      <c r="K72" s="300"/>
      <c r="L72" s="108">
        <f t="shared" si="7"/>
        <v>0</v>
      </c>
      <c r="M72" s="109">
        <f t="shared" si="8"/>
        <v>0</v>
      </c>
      <c r="N72" s="4">
        <f t="shared" si="9"/>
        <v>0</v>
      </c>
      <c r="O72" s="114">
        <v>0</v>
      </c>
      <c r="P72" s="290"/>
      <c r="Q72" s="291"/>
      <c r="R72" s="113">
        <f t="shared" si="10"/>
        <v>0</v>
      </c>
      <c r="S72" s="62">
        <f t="shared" si="11"/>
        <v>0</v>
      </c>
      <c r="T72" s="112">
        <f t="shared" si="12"/>
        <v>0</v>
      </c>
      <c r="U72" s="69">
        <v>0</v>
      </c>
      <c r="V72" s="70">
        <f t="shared" si="6"/>
        <v>0</v>
      </c>
    </row>
    <row r="73" spans="1:22" ht="13.5" thickBot="1" x14ac:dyDescent="0.25">
      <c r="A73" s="305"/>
      <c r="B73" s="306"/>
      <c r="C73" s="306"/>
      <c r="D73" s="302"/>
      <c r="E73" s="30">
        <v>0</v>
      </c>
      <c r="F73" s="31"/>
      <c r="G73" s="32"/>
      <c r="H73" s="117">
        <f t="shared" si="13"/>
        <v>0</v>
      </c>
      <c r="I73" s="118">
        <v>0</v>
      </c>
      <c r="J73" s="115"/>
      <c r="K73" s="116"/>
      <c r="L73" s="117">
        <f t="shared" si="7"/>
        <v>0</v>
      </c>
      <c r="M73" s="119">
        <f t="shared" si="8"/>
        <v>0</v>
      </c>
      <c r="N73" s="5">
        <f t="shared" si="9"/>
        <v>0</v>
      </c>
      <c r="O73" s="120">
        <v>0</v>
      </c>
      <c r="P73" s="121"/>
      <c r="Q73" s="122"/>
      <c r="R73" s="123">
        <f t="shared" si="10"/>
        <v>0</v>
      </c>
      <c r="S73" s="62">
        <f t="shared" si="11"/>
        <v>0</v>
      </c>
      <c r="T73" s="124">
        <f t="shared" si="12"/>
        <v>0</v>
      </c>
      <c r="U73" s="73">
        <v>0</v>
      </c>
      <c r="V73" s="126">
        <f t="shared" si="6"/>
        <v>0</v>
      </c>
    </row>
    <row r="74" spans="1:22" ht="15" customHeight="1" thickBot="1" x14ac:dyDescent="0.3">
      <c r="A74" s="307"/>
      <c r="B74" s="308"/>
      <c r="C74" s="308"/>
      <c r="D74" s="308"/>
      <c r="E74" s="309" t="s">
        <v>26</v>
      </c>
      <c r="F74" s="310"/>
      <c r="G74" s="311"/>
      <c r="H74" s="127">
        <f>SUM(H47:H73)</f>
        <v>0</v>
      </c>
      <c r="I74" s="309" t="s">
        <v>109</v>
      </c>
      <c r="J74" s="310"/>
      <c r="K74" s="311"/>
      <c r="L74" s="127">
        <f>SUM(L47:L73)</f>
        <v>0</v>
      </c>
      <c r="M74" s="128">
        <f>SUM(M47:M73)</f>
        <v>0</v>
      </c>
      <c r="N74" s="6">
        <f t="shared" si="9"/>
        <v>0</v>
      </c>
      <c r="O74" s="387" t="s">
        <v>110</v>
      </c>
      <c r="P74" s="388"/>
      <c r="Q74" s="389"/>
      <c r="R74" s="129">
        <f>SUM(R47:R73)</f>
        <v>0</v>
      </c>
      <c r="S74" s="130">
        <f>SUM(S47:S73)</f>
        <v>0</v>
      </c>
      <c r="T74" s="131">
        <f t="shared" si="12"/>
        <v>0</v>
      </c>
      <c r="U74" s="132">
        <f t="shared" ref="U74" si="16">SUM(U47:U73)</f>
        <v>0</v>
      </c>
      <c r="V74" s="133">
        <f>SUM(V47:V73)</f>
        <v>0</v>
      </c>
    </row>
    <row r="75" spans="1:22" ht="13.5" thickTop="1" x14ac:dyDescent="0.2">
      <c r="N75" s="134"/>
      <c r="R75" s="38"/>
      <c r="S75" s="38"/>
      <c r="T75" s="135"/>
    </row>
  </sheetData>
  <sheetProtection algorithmName="SHA-512" hashValue="nky/vgVYWcIIq+1+ObqTG1pTgtBMrIZCCXhh6kpLLOobbay4CcUZyo9rCp6R8DgbhBX3uKl/GyBtxNqsyyrqxQ==" saltValue="OA1+54t3cXhY8rJmRgw2/Q==" spinCount="100000" sheet="1" objects="1" scenarios="1"/>
  <mergeCells count="192">
    <mergeCell ref="O39:Q39"/>
    <mergeCell ref="O40:Q40"/>
    <mergeCell ref="O41:Q41"/>
    <mergeCell ref="O42:Q42"/>
    <mergeCell ref="O43:Q43"/>
    <mergeCell ref="O74:Q74"/>
    <mergeCell ref="O30:Q30"/>
    <mergeCell ref="O31:Q31"/>
    <mergeCell ref="O32:Q32"/>
    <mergeCell ref="O33:Q33"/>
    <mergeCell ref="O34:Q34"/>
    <mergeCell ref="O35:Q35"/>
    <mergeCell ref="O36:Q36"/>
    <mergeCell ref="O37:Q37"/>
    <mergeCell ref="O38:Q38"/>
    <mergeCell ref="O21:Q21"/>
    <mergeCell ref="O22:Q22"/>
    <mergeCell ref="O23:Q23"/>
    <mergeCell ref="O24:Q24"/>
    <mergeCell ref="O25:Q25"/>
    <mergeCell ref="O26:Q26"/>
    <mergeCell ref="O27:Q27"/>
    <mergeCell ref="O28:Q28"/>
    <mergeCell ref="O29:Q29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C3:D3"/>
    <mergeCell ref="C4:D4"/>
    <mergeCell ref="C5:D5"/>
    <mergeCell ref="C6:D6"/>
    <mergeCell ref="C7:D7"/>
    <mergeCell ref="A9:C9"/>
    <mergeCell ref="A10:C10"/>
    <mergeCell ref="A12:C12"/>
    <mergeCell ref="A13:C13"/>
    <mergeCell ref="M9:M10"/>
    <mergeCell ref="N9:N10"/>
    <mergeCell ref="V9:V10"/>
    <mergeCell ref="A11:C11"/>
    <mergeCell ref="E11:G11"/>
    <mergeCell ref="I11:K11"/>
    <mergeCell ref="E9:G9"/>
    <mergeCell ref="E10:G10"/>
    <mergeCell ref="H9:H10"/>
    <mergeCell ref="I9:K9"/>
    <mergeCell ref="I10:K10"/>
    <mergeCell ref="O9:Q9"/>
    <mergeCell ref="S9:S10"/>
    <mergeCell ref="T9:T10"/>
    <mergeCell ref="O10:Q10"/>
    <mergeCell ref="O11:Q11"/>
    <mergeCell ref="A38:C38"/>
    <mergeCell ref="A39:C39"/>
    <mergeCell ref="A40:C40"/>
    <mergeCell ref="A41:C41"/>
    <mergeCell ref="A42:C42"/>
    <mergeCell ref="E12:G12"/>
    <mergeCell ref="E13:G13"/>
    <mergeCell ref="E14:G14"/>
    <mergeCell ref="E15:G15"/>
    <mergeCell ref="E16:G16"/>
    <mergeCell ref="A32:C32"/>
    <mergeCell ref="A33:C33"/>
    <mergeCell ref="A34:C34"/>
    <mergeCell ref="A35:C35"/>
    <mergeCell ref="A36:C36"/>
    <mergeCell ref="A37:C37"/>
    <mergeCell ref="A14:C14"/>
    <mergeCell ref="A15:C15"/>
    <mergeCell ref="A16:C16"/>
    <mergeCell ref="A29:C29"/>
    <mergeCell ref="A30:C30"/>
    <mergeCell ref="A31:C31"/>
    <mergeCell ref="A28:C28"/>
    <mergeCell ref="A27:C27"/>
    <mergeCell ref="I12:K12"/>
    <mergeCell ref="I13:K13"/>
    <mergeCell ref="I14:K14"/>
    <mergeCell ref="I15:K15"/>
    <mergeCell ref="I16:K16"/>
    <mergeCell ref="I29:K29"/>
    <mergeCell ref="I30:K30"/>
    <mergeCell ref="I31:K31"/>
    <mergeCell ref="E35:G35"/>
    <mergeCell ref="E29:G29"/>
    <mergeCell ref="E30:G30"/>
    <mergeCell ref="E31:G31"/>
    <mergeCell ref="E32:G32"/>
    <mergeCell ref="E33:G33"/>
    <mergeCell ref="E34:G34"/>
    <mergeCell ref="E28:G28"/>
    <mergeCell ref="I28:K28"/>
    <mergeCell ref="E27:G27"/>
    <mergeCell ref="I27:K27"/>
    <mergeCell ref="I38:K38"/>
    <mergeCell ref="I39:K39"/>
    <mergeCell ref="I40:K40"/>
    <mergeCell ref="I41:K41"/>
    <mergeCell ref="I42:K42"/>
    <mergeCell ref="E43:G43"/>
    <mergeCell ref="I43:K43"/>
    <mergeCell ref="I32:K32"/>
    <mergeCell ref="I33:K33"/>
    <mergeCell ref="I34:K34"/>
    <mergeCell ref="I35:K35"/>
    <mergeCell ref="I36:K36"/>
    <mergeCell ref="I37:K37"/>
    <mergeCell ref="E41:G41"/>
    <mergeCell ref="E42:G42"/>
    <mergeCell ref="E36:G36"/>
    <mergeCell ref="E37:G37"/>
    <mergeCell ref="E38:G38"/>
    <mergeCell ref="E39:G39"/>
    <mergeCell ref="E40:G40"/>
    <mergeCell ref="N44:N45"/>
    <mergeCell ref="V44:V45"/>
    <mergeCell ref="A46:C46"/>
    <mergeCell ref="A47:C47"/>
    <mergeCell ref="A48:C48"/>
    <mergeCell ref="A61:C61"/>
    <mergeCell ref="H44:H45"/>
    <mergeCell ref="L44:L45"/>
    <mergeCell ref="M44:M45"/>
    <mergeCell ref="S44:S45"/>
    <mergeCell ref="T44:T45"/>
    <mergeCell ref="R44:R45"/>
    <mergeCell ref="E74:G74"/>
    <mergeCell ref="I74:K74"/>
    <mergeCell ref="A74:D74"/>
    <mergeCell ref="A45:C45"/>
    <mergeCell ref="A44:C44"/>
    <mergeCell ref="A68:C68"/>
    <mergeCell ref="A69:C69"/>
    <mergeCell ref="A70:C70"/>
    <mergeCell ref="A71:C71"/>
    <mergeCell ref="A72:C72"/>
    <mergeCell ref="A73:C73"/>
    <mergeCell ref="A62:C62"/>
    <mergeCell ref="A63:C63"/>
    <mergeCell ref="A64:C64"/>
    <mergeCell ref="A65:C65"/>
    <mergeCell ref="A66:C66"/>
    <mergeCell ref="A67:C67"/>
    <mergeCell ref="A55:C55"/>
    <mergeCell ref="A56:C56"/>
    <mergeCell ref="A57:C57"/>
    <mergeCell ref="A58:C58"/>
    <mergeCell ref="A59:C59"/>
    <mergeCell ref="A60:C60"/>
    <mergeCell ref="A21:C21"/>
    <mergeCell ref="E21:G21"/>
    <mergeCell ref="I21:K21"/>
    <mergeCell ref="A26:C26"/>
    <mergeCell ref="E26:G26"/>
    <mergeCell ref="I26:K26"/>
    <mergeCell ref="A25:C25"/>
    <mergeCell ref="E25:G25"/>
    <mergeCell ref="I25:K25"/>
    <mergeCell ref="A24:C24"/>
    <mergeCell ref="E24:G24"/>
    <mergeCell ref="I24:K24"/>
    <mergeCell ref="A17:C17"/>
    <mergeCell ref="E17:G17"/>
    <mergeCell ref="I17:K17"/>
    <mergeCell ref="A49:C49"/>
    <mergeCell ref="A50:C50"/>
    <mergeCell ref="A51:C51"/>
    <mergeCell ref="A52:C52"/>
    <mergeCell ref="A53:C53"/>
    <mergeCell ref="A54:C54"/>
    <mergeCell ref="A20:C20"/>
    <mergeCell ref="E20:G20"/>
    <mergeCell ref="I20:K20"/>
    <mergeCell ref="A19:C19"/>
    <mergeCell ref="E19:G19"/>
    <mergeCell ref="I19:K19"/>
    <mergeCell ref="A18:C18"/>
    <mergeCell ref="E18:G18"/>
    <mergeCell ref="I18:K18"/>
    <mergeCell ref="A23:C23"/>
    <mergeCell ref="E23:G23"/>
    <mergeCell ref="I23:K23"/>
    <mergeCell ref="A22:C22"/>
    <mergeCell ref="E22:G22"/>
    <mergeCell ref="I22:K22"/>
  </mergeCells>
  <conditionalFormatting sqref="E47:E73">
    <cfRule type="expression" dxfId="75" priority="3">
      <formula>AND(E47&lt;18, E47&lt;&gt;0)</formula>
    </cfRule>
  </conditionalFormatting>
  <conditionalFormatting sqref="I47:I73">
    <cfRule type="expression" dxfId="74" priority="4">
      <formula>AND(I47&lt;18, I47&lt;&gt;0)</formula>
    </cfRule>
  </conditionalFormatting>
  <conditionalFormatting sqref="O47:O50">
    <cfRule type="expression" dxfId="73" priority="1">
      <formula>AND(O47&lt;18, O47&lt;&gt;0)</formula>
    </cfRule>
  </conditionalFormatting>
  <conditionalFormatting sqref="O51:O73">
    <cfRule type="expression" dxfId="72" priority="2">
      <formula>AND(O51&lt;18, O51&lt;&gt;0)</formula>
    </cfRule>
  </conditionalFormatting>
  <pageMargins left="0.25" right="0.25" top="0.75" bottom="0.75" header="0.3" footer="0.3"/>
  <pageSetup scale="49" orientation="landscape" r:id="rId1"/>
  <ignoredErrors>
    <ignoredError sqref="U74 H43 U43 L43" formulaRange="1"/>
    <ignoredError sqref="N43 N7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18FE1F-1F59-4D90-A3ED-47B258A4E776}">
          <x14:formula1>
            <xm:f>'Drop Downs'!$E$4:$E$7</xm:f>
          </x14:formula1>
          <xm:sqref>D12:D42 D47:D73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F7FC-A765-414F-A3ED-6E68CB0AF719}">
  <sheetPr>
    <pageSetUpPr fitToPage="1"/>
  </sheetPr>
  <dimension ref="A1:W68"/>
  <sheetViews>
    <sheetView zoomScale="70" zoomScaleNormal="70" workbookViewId="0">
      <selection activeCell="C55" activeCellId="7" sqref="B1:B11 C14:C17 C26:D26 A30:D33 C36:D51 A51:B52 C51:D52 C55:D55"/>
    </sheetView>
  </sheetViews>
  <sheetFormatPr defaultColWidth="8.7109375" defaultRowHeight="12.75" x14ac:dyDescent="0.2"/>
  <cols>
    <col min="1" max="1" width="24.28515625" style="35" customWidth="1"/>
    <col min="2" max="3" width="25.28515625" style="35" customWidth="1"/>
    <col min="4" max="4" width="85.85546875" style="36" customWidth="1"/>
    <col min="5" max="5" width="24.7109375" style="35" hidden="1" customWidth="1"/>
    <col min="6" max="7" width="13.7109375" style="35" hidden="1" customWidth="1"/>
    <col min="8" max="8" width="43.28515625" style="36" hidden="1" customWidth="1"/>
    <col min="9" max="9" width="24.7109375" style="38" hidden="1" customWidth="1"/>
    <col min="10" max="11" width="13.7109375" style="38" hidden="1" customWidth="1"/>
    <col min="12" max="12" width="43.28515625" style="36" hidden="1" customWidth="1"/>
    <col min="13" max="14" width="20.28515625" style="35" hidden="1" customWidth="1"/>
    <col min="15" max="19" width="20.7109375" style="35" hidden="1" customWidth="1"/>
    <col min="20" max="20" width="22.7109375" style="35" hidden="1" customWidth="1"/>
    <col min="21" max="21" width="20.7109375" style="35" hidden="1" customWidth="1"/>
    <col min="22" max="22" width="51.28515625" style="35" hidden="1" customWidth="1"/>
    <col min="23" max="16384" width="8.7109375" style="35"/>
  </cols>
  <sheetData>
    <row r="1" spans="1:21" x14ac:dyDescent="0.2">
      <c r="A1" s="142" t="s">
        <v>27</v>
      </c>
      <c r="B1" s="18"/>
      <c r="L1" s="37"/>
      <c r="T1" s="38"/>
      <c r="U1" s="38"/>
    </row>
    <row r="2" spans="1:21" ht="12.75" customHeight="1" x14ac:dyDescent="0.2">
      <c r="A2" s="144" t="s">
        <v>28</v>
      </c>
      <c r="B2" s="19"/>
      <c r="C2" s="461" t="s">
        <v>148</v>
      </c>
      <c r="L2" s="37"/>
      <c r="T2" s="38"/>
      <c r="U2" s="38"/>
    </row>
    <row r="3" spans="1:21" ht="12.75" customHeight="1" x14ac:dyDescent="0.2">
      <c r="A3" s="144" t="s">
        <v>29</v>
      </c>
      <c r="B3" s="19"/>
      <c r="C3" s="461"/>
      <c r="L3" s="37"/>
      <c r="T3" s="38"/>
      <c r="U3" s="38"/>
    </row>
    <row r="4" spans="1:21" ht="12.75" customHeight="1" x14ac:dyDescent="0.2">
      <c r="A4" s="144" t="s">
        <v>30</v>
      </c>
      <c r="B4" s="19"/>
      <c r="C4" s="461"/>
      <c r="L4" s="37"/>
      <c r="T4" s="38"/>
      <c r="U4" s="38"/>
    </row>
    <row r="5" spans="1:21" ht="12.75" customHeight="1" x14ac:dyDescent="0.2">
      <c r="A5" s="144" t="s">
        <v>31</v>
      </c>
      <c r="B5" s="19"/>
      <c r="C5" s="461"/>
      <c r="L5" s="37"/>
      <c r="T5" s="38"/>
      <c r="U5" s="38"/>
    </row>
    <row r="6" spans="1:21" ht="13.5" customHeight="1" thickBot="1" x14ac:dyDescent="0.25">
      <c r="A6" s="144" t="s">
        <v>32</v>
      </c>
      <c r="B6" s="19"/>
      <c r="C6" s="461"/>
      <c r="L6" s="37"/>
      <c r="T6" s="38"/>
      <c r="U6" s="38"/>
    </row>
    <row r="7" spans="1:21" ht="12.75" customHeight="1" x14ac:dyDescent="0.2">
      <c r="A7" s="144" t="s">
        <v>33</v>
      </c>
      <c r="B7" s="19"/>
      <c r="C7" s="461"/>
      <c r="L7" s="37"/>
      <c r="M7" s="142" t="s">
        <v>125</v>
      </c>
      <c r="N7" s="143"/>
      <c r="T7" s="38"/>
      <c r="U7" s="38"/>
    </row>
    <row r="8" spans="1:21" ht="12.75" customHeight="1" x14ac:dyDescent="0.2">
      <c r="A8" s="145" t="s">
        <v>34</v>
      </c>
      <c r="B8" s="19"/>
      <c r="C8" s="461"/>
      <c r="L8" s="37"/>
      <c r="M8" s="144" t="s">
        <v>35</v>
      </c>
      <c r="N8" s="146"/>
      <c r="T8" s="38"/>
      <c r="U8" s="38"/>
    </row>
    <row r="9" spans="1:21" ht="12.75" customHeight="1" x14ac:dyDescent="0.2">
      <c r="A9" s="147" t="s">
        <v>36</v>
      </c>
      <c r="B9" s="19"/>
      <c r="C9" s="461"/>
      <c r="L9" s="37"/>
      <c r="M9" s="144" t="s">
        <v>37</v>
      </c>
      <c r="N9" s="146"/>
      <c r="T9" s="38"/>
      <c r="U9" s="38"/>
    </row>
    <row r="10" spans="1:21" x14ac:dyDescent="0.2">
      <c r="A10" s="147" t="s">
        <v>38</v>
      </c>
      <c r="B10" s="19"/>
      <c r="L10" s="37"/>
      <c r="M10" s="144" t="s">
        <v>39</v>
      </c>
      <c r="N10" s="146"/>
      <c r="T10" s="38"/>
      <c r="U10" s="38"/>
    </row>
    <row r="11" spans="1:21" ht="13.5" thickBot="1" x14ac:dyDescent="0.25">
      <c r="A11" s="148" t="s">
        <v>40</v>
      </c>
      <c r="B11" s="20"/>
      <c r="L11" s="37"/>
      <c r="M11" s="149" t="s">
        <v>41</v>
      </c>
      <c r="N11" s="150"/>
      <c r="T11" s="38"/>
      <c r="U11" s="38"/>
    </row>
    <row r="12" spans="1:21" s="49" customFormat="1" ht="15" x14ac:dyDescent="0.25">
      <c r="A12" s="451" t="s">
        <v>42</v>
      </c>
      <c r="B12" s="452"/>
      <c r="C12" s="151" t="s">
        <v>43</v>
      </c>
      <c r="D12" s="152"/>
      <c r="E12" s="151" t="s">
        <v>104</v>
      </c>
      <c r="F12" s="153"/>
      <c r="G12" s="153"/>
      <c r="H12" s="152"/>
      <c r="I12" s="154" t="s">
        <v>103</v>
      </c>
      <c r="J12" s="155"/>
      <c r="K12" s="155"/>
      <c r="L12" s="156"/>
      <c r="T12" s="157"/>
      <c r="U12" s="157"/>
    </row>
    <row r="13" spans="1:21" s="34" customFormat="1" ht="15.75" thickBot="1" x14ac:dyDescent="0.3">
      <c r="A13" s="453"/>
      <c r="B13" s="454"/>
      <c r="C13" s="158" t="s">
        <v>147</v>
      </c>
      <c r="D13" s="159"/>
      <c r="E13" s="158" t="s">
        <v>44</v>
      </c>
      <c r="F13" s="160"/>
      <c r="G13" s="160"/>
      <c r="H13" s="159"/>
      <c r="I13" s="161" t="s">
        <v>44</v>
      </c>
      <c r="J13" s="162"/>
      <c r="K13" s="162"/>
      <c r="L13" s="163"/>
      <c r="T13" s="164"/>
      <c r="U13" s="164"/>
    </row>
    <row r="14" spans="1:21" x14ac:dyDescent="0.2">
      <c r="A14" s="449" t="s">
        <v>45</v>
      </c>
      <c r="B14" s="449"/>
      <c r="C14" s="21"/>
      <c r="D14" s="165"/>
      <c r="E14" s="166"/>
      <c r="H14" s="167"/>
      <c r="I14" s="168"/>
      <c r="L14" s="169"/>
      <c r="T14" s="38"/>
      <c r="U14" s="38"/>
    </row>
    <row r="15" spans="1:21" x14ac:dyDescent="0.2">
      <c r="A15" s="457" t="s">
        <v>46</v>
      </c>
      <c r="B15" s="170" t="s">
        <v>47</v>
      </c>
      <c r="C15" s="24"/>
      <c r="D15" s="165"/>
      <c r="E15" s="171"/>
      <c r="H15" s="165"/>
      <c r="I15" s="172"/>
      <c r="L15" s="173"/>
      <c r="T15" s="38"/>
      <c r="U15" s="38"/>
    </row>
    <row r="16" spans="1:21" x14ac:dyDescent="0.2">
      <c r="A16" s="458"/>
      <c r="B16" s="170" t="s">
        <v>48</v>
      </c>
      <c r="C16" s="24"/>
      <c r="D16" s="165"/>
      <c r="E16" s="171"/>
      <c r="H16" s="165"/>
      <c r="I16" s="172"/>
      <c r="L16" s="173"/>
      <c r="T16" s="38"/>
      <c r="U16" s="38"/>
    </row>
    <row r="17" spans="1:23" x14ac:dyDescent="0.2">
      <c r="A17" s="450" t="s">
        <v>49</v>
      </c>
      <c r="B17" s="450"/>
      <c r="C17" s="9">
        <v>0</v>
      </c>
      <c r="D17" s="165"/>
      <c r="E17" s="10">
        <v>0</v>
      </c>
      <c r="H17" s="165"/>
      <c r="I17" s="174">
        <v>0</v>
      </c>
      <c r="L17" s="173"/>
      <c r="T17" s="38"/>
      <c r="U17" s="38"/>
    </row>
    <row r="18" spans="1:23" ht="13.5" thickBot="1" x14ac:dyDescent="0.25">
      <c r="D18" s="175"/>
      <c r="H18" s="165"/>
      <c r="L18" s="173"/>
      <c r="T18" s="38"/>
      <c r="U18" s="38"/>
    </row>
    <row r="19" spans="1:23" s="49" customFormat="1" ht="21" customHeight="1" x14ac:dyDescent="0.25">
      <c r="A19" s="451" t="s">
        <v>50</v>
      </c>
      <c r="B19" s="452"/>
      <c r="C19" s="455" t="s">
        <v>144</v>
      </c>
      <c r="D19" s="441" t="s">
        <v>13</v>
      </c>
      <c r="E19" s="433" t="s">
        <v>145</v>
      </c>
      <c r="F19" s="443" t="s">
        <v>8</v>
      </c>
      <c r="G19" s="445" t="s">
        <v>9</v>
      </c>
      <c r="H19" s="441" t="s">
        <v>112</v>
      </c>
      <c r="I19" s="437" t="s">
        <v>146</v>
      </c>
      <c r="J19" s="447" t="s">
        <v>8</v>
      </c>
      <c r="K19" s="416" t="s">
        <v>9</v>
      </c>
      <c r="L19" s="418" t="s">
        <v>113</v>
      </c>
      <c r="M19" s="176" t="s">
        <v>123</v>
      </c>
      <c r="N19" s="177" t="s">
        <v>124</v>
      </c>
      <c r="O19" s="435" t="s">
        <v>140</v>
      </c>
      <c r="P19" s="433" t="s">
        <v>141</v>
      </c>
      <c r="Q19" s="435" t="s">
        <v>51</v>
      </c>
      <c r="R19" s="433" t="s">
        <v>142</v>
      </c>
      <c r="S19" s="435" t="s">
        <v>114</v>
      </c>
      <c r="T19" s="437" t="s">
        <v>143</v>
      </c>
      <c r="U19" s="439" t="s">
        <v>115</v>
      </c>
      <c r="V19" s="435" t="s">
        <v>52</v>
      </c>
    </row>
    <row r="20" spans="1:23" ht="21" customHeight="1" thickBot="1" x14ac:dyDescent="0.25">
      <c r="A20" s="453"/>
      <c r="B20" s="454"/>
      <c r="C20" s="456"/>
      <c r="D20" s="442"/>
      <c r="E20" s="434"/>
      <c r="F20" s="444"/>
      <c r="G20" s="446"/>
      <c r="H20" s="442"/>
      <c r="I20" s="438"/>
      <c r="J20" s="448"/>
      <c r="K20" s="417"/>
      <c r="L20" s="419"/>
      <c r="M20" s="178" t="s">
        <v>50</v>
      </c>
      <c r="N20" s="179" t="s">
        <v>50</v>
      </c>
      <c r="O20" s="436"/>
      <c r="P20" s="434"/>
      <c r="Q20" s="436"/>
      <c r="R20" s="434"/>
      <c r="S20" s="436"/>
      <c r="T20" s="438"/>
      <c r="U20" s="440"/>
      <c r="V20" s="436"/>
      <c r="W20" s="180"/>
    </row>
    <row r="21" spans="1:23" x14ac:dyDescent="0.2">
      <c r="A21" s="181" t="s">
        <v>53</v>
      </c>
      <c r="D21" s="167"/>
      <c r="H21" s="167"/>
      <c r="L21" s="169"/>
      <c r="O21" s="182"/>
      <c r="Q21" s="182"/>
      <c r="S21" s="182"/>
      <c r="T21" s="38"/>
      <c r="U21" s="183"/>
      <c r="V21" s="184"/>
    </row>
    <row r="22" spans="1:23" x14ac:dyDescent="0.2">
      <c r="A22" s="408" t="s">
        <v>119</v>
      </c>
      <c r="B22" s="409"/>
      <c r="C22" s="185">
        <f>'Winter Break Personnel'!H43</f>
        <v>0</v>
      </c>
      <c r="D22" s="186" t="s">
        <v>128</v>
      </c>
      <c r="E22" s="109">
        <f>'Winter Break Personnel'!L43</f>
        <v>0</v>
      </c>
      <c r="F22" s="185">
        <f>IF(E22&lt;&gt;0, E22-C22,0)</f>
        <v>0</v>
      </c>
      <c r="G22" s="11">
        <f>IFERROR(F22/C22, 0)</f>
        <v>0</v>
      </c>
      <c r="H22" s="186" t="s">
        <v>128</v>
      </c>
      <c r="I22" s="187">
        <f>'Winter Break Personnel'!R43</f>
        <v>0</v>
      </c>
      <c r="J22" s="188">
        <f t="shared" ref="J22:J28" si="0">IF(I22&lt;&gt;0, I22-E22,0)</f>
        <v>0</v>
      </c>
      <c r="K22" s="189">
        <f t="shared" ref="K22:K28" si="1">IFERROR(J22/E22, 0)</f>
        <v>0</v>
      </c>
      <c r="L22" s="186" t="s">
        <v>128</v>
      </c>
      <c r="M22" s="109">
        <f>'Winter Break Personnel'!V43</f>
        <v>0</v>
      </c>
      <c r="N22" s="67" t="s">
        <v>127</v>
      </c>
      <c r="O22" s="190">
        <f>SUM(M22:N22)</f>
        <v>0</v>
      </c>
      <c r="P22" s="109">
        <f>IF($C22&lt;&gt;0,$C22-$O22, $C22-$O22)</f>
        <v>0</v>
      </c>
      <c r="Q22" s="12" t="str">
        <f>IF(OR(C22="",C22=0),"",P22/C22)</f>
        <v/>
      </c>
      <c r="R22" s="109">
        <f>IF($E22&lt;&gt;0, $E22-$O22, $E22-$O22)</f>
        <v>0</v>
      </c>
      <c r="S22" s="12" t="str">
        <f>IF(OR(E22="",E22=0),"",R22/E22)</f>
        <v/>
      </c>
      <c r="T22" s="187">
        <f>IF($I22&lt;&gt;0, $I22-$O22, $I22-$O22)</f>
        <v>0</v>
      </c>
      <c r="U22" s="191" t="str">
        <f>IF(OR(I22="",I22=0),"",T22/I22)</f>
        <v/>
      </c>
      <c r="V22" s="192"/>
    </row>
    <row r="23" spans="1:23" x14ac:dyDescent="0.2">
      <c r="A23" s="412" t="s">
        <v>120</v>
      </c>
      <c r="B23" s="413"/>
      <c r="C23" s="185">
        <f>'Winter Break Personnel'!H74</f>
        <v>0</v>
      </c>
      <c r="D23" s="186" t="s">
        <v>128</v>
      </c>
      <c r="E23" s="109">
        <f>'Winter Break Personnel'!L74</f>
        <v>0</v>
      </c>
      <c r="F23" s="185">
        <f t="shared" ref="F23" si="2">IF(E23&lt;&gt;0, E23-C23,0)</f>
        <v>0</v>
      </c>
      <c r="G23" s="11">
        <f t="shared" ref="G23" si="3">IFERROR(F23/C23, 0)</f>
        <v>0</v>
      </c>
      <c r="H23" s="186" t="s">
        <v>128</v>
      </c>
      <c r="I23" s="187">
        <f>'Winter Break Personnel'!R74</f>
        <v>0</v>
      </c>
      <c r="J23" s="188">
        <f t="shared" si="0"/>
        <v>0</v>
      </c>
      <c r="K23" s="189">
        <f t="shared" si="1"/>
        <v>0</v>
      </c>
      <c r="L23" s="186" t="s">
        <v>128</v>
      </c>
      <c r="M23" s="109">
        <f>'Winter Break Personnel'!V74</f>
        <v>0</v>
      </c>
      <c r="N23" s="67" t="s">
        <v>127</v>
      </c>
      <c r="O23" s="190">
        <f>SUM(M23:N23)</f>
        <v>0</v>
      </c>
      <c r="P23" s="109">
        <f>IF($C23&lt;&gt;0,$C23-$O23, $C23-$O23)</f>
        <v>0</v>
      </c>
      <c r="Q23" s="12" t="str">
        <f>IF(OR(C23="",C23=0),"",P23/C23)</f>
        <v/>
      </c>
      <c r="R23" s="109">
        <f>IF($E23&lt;&gt;0, $E23-$O23, $E23-$O23)</f>
        <v>0</v>
      </c>
      <c r="S23" s="12" t="str">
        <f>IF(OR(E23="",E23=0),"",R23/E23)</f>
        <v/>
      </c>
      <c r="T23" s="187">
        <f>IF($I23&lt;&gt;0, $I23-$O23, $I23-$O23)</f>
        <v>0</v>
      </c>
      <c r="U23" s="191" t="str">
        <f>IF(OR(I23="",I23=0),"",T23/I23)</f>
        <v/>
      </c>
      <c r="V23" s="192"/>
    </row>
    <row r="24" spans="1:23" x14ac:dyDescent="0.2">
      <c r="A24" s="414" t="s">
        <v>130</v>
      </c>
      <c r="B24" s="415"/>
      <c r="C24" s="185">
        <f>'Spring Break Personnel'!H43</f>
        <v>0</v>
      </c>
      <c r="D24" s="186" t="s">
        <v>129</v>
      </c>
      <c r="E24" s="109">
        <f>'Spring Break Personnel'!L43</f>
        <v>0</v>
      </c>
      <c r="F24" s="185">
        <f>IF(E24&lt;&gt;0, E24-C24,0)</f>
        <v>0</v>
      </c>
      <c r="G24" s="11">
        <f>IFERROR(F24/C24, 0)</f>
        <v>0</v>
      </c>
      <c r="H24" s="186" t="s">
        <v>129</v>
      </c>
      <c r="I24" s="187">
        <f>'Spring Break Personnel'!R43</f>
        <v>0</v>
      </c>
      <c r="J24" s="188">
        <f t="shared" si="0"/>
        <v>0</v>
      </c>
      <c r="K24" s="189">
        <f t="shared" si="1"/>
        <v>0</v>
      </c>
      <c r="L24" s="186" t="s">
        <v>129</v>
      </c>
      <c r="M24" s="67" t="s">
        <v>127</v>
      </c>
      <c r="N24" s="109">
        <f>'Spring Break Personnel'!V43</f>
        <v>0</v>
      </c>
      <c r="O24" s="193">
        <f>SUM(M24:N24)</f>
        <v>0</v>
      </c>
      <c r="P24" s="109">
        <f>IF($C24&lt;&gt;0,$C24-$O24, $C24-$O24)</f>
        <v>0</v>
      </c>
      <c r="Q24" s="12" t="str">
        <f>IF(OR(C24="",C24=0),"",P24/C24)</f>
        <v/>
      </c>
      <c r="R24" s="109">
        <f>IF($E24&lt;&gt;0, $E24-$O24, $E24-$O24)</f>
        <v>0</v>
      </c>
      <c r="S24" s="12" t="str">
        <f>IF(OR(E24="",E24=0),"",R24/E24)</f>
        <v/>
      </c>
      <c r="T24" s="187">
        <f>IF($I24&lt;&gt;0, $I24-$O24, $I24-$O24)</f>
        <v>0</v>
      </c>
      <c r="U24" s="191" t="str">
        <f>IF(OR(I24="",I24=0),"",T24/I24)</f>
        <v/>
      </c>
      <c r="V24" s="192"/>
    </row>
    <row r="25" spans="1:23" x14ac:dyDescent="0.2">
      <c r="A25" s="414" t="s">
        <v>121</v>
      </c>
      <c r="B25" s="415"/>
      <c r="C25" s="185">
        <f>'Spring Break Personnel'!H74</f>
        <v>0</v>
      </c>
      <c r="D25" s="186" t="s">
        <v>129</v>
      </c>
      <c r="E25" s="109">
        <f>'Spring Break Personnel'!L74</f>
        <v>0</v>
      </c>
      <c r="F25" s="185">
        <f t="shared" ref="F25:F28" si="4">IF(E25&lt;&gt;0, E25-C25,0)</f>
        <v>0</v>
      </c>
      <c r="G25" s="11">
        <f t="shared" ref="G25:G28" si="5">IFERROR(F25/C25, 0)</f>
        <v>0</v>
      </c>
      <c r="H25" s="186" t="s">
        <v>129</v>
      </c>
      <c r="I25" s="187">
        <f>'Spring Break Personnel'!R74</f>
        <v>0</v>
      </c>
      <c r="J25" s="188">
        <f t="shared" si="0"/>
        <v>0</v>
      </c>
      <c r="K25" s="189">
        <f t="shared" si="1"/>
        <v>0</v>
      </c>
      <c r="L25" s="186" t="s">
        <v>129</v>
      </c>
      <c r="M25" s="67" t="s">
        <v>127</v>
      </c>
      <c r="N25" s="109">
        <f>'Spring Break Personnel'!V74</f>
        <v>0</v>
      </c>
      <c r="O25" s="193">
        <f>SUM(M25:N25)</f>
        <v>0</v>
      </c>
      <c r="P25" s="109">
        <f>IF($C25&lt;&gt;0,$C25-$O25, $C25-$O25)</f>
        <v>0</v>
      </c>
      <c r="Q25" s="12" t="str">
        <f>IF(OR(C25="",C25=0),"",P25/C25)</f>
        <v/>
      </c>
      <c r="R25" s="109">
        <f>IF($E25&lt;&gt;0, $E25-$O25, $E25-$O25)</f>
        <v>0</v>
      </c>
      <c r="S25" s="12" t="str">
        <f>IF(OR(E25="",E25=0),"",R25/E25)</f>
        <v/>
      </c>
      <c r="T25" s="187">
        <f>IF($I25&lt;&gt;0, $I25-$O25, $I25-$O25)</f>
        <v>0</v>
      </c>
      <c r="U25" s="191" t="str">
        <f>IF(OR(I25="",I25=0),"",T25/I25)</f>
        <v/>
      </c>
      <c r="V25" s="192"/>
    </row>
    <row r="26" spans="1:23" x14ac:dyDescent="0.2">
      <c r="A26" s="194"/>
      <c r="B26" s="195" t="s">
        <v>54</v>
      </c>
      <c r="C26" s="9">
        <v>0</v>
      </c>
      <c r="D26" s="22"/>
      <c r="E26" s="65">
        <v>0</v>
      </c>
      <c r="F26" s="185">
        <f t="shared" si="4"/>
        <v>0</v>
      </c>
      <c r="G26" s="11">
        <f t="shared" si="5"/>
        <v>0</v>
      </c>
      <c r="H26" s="196"/>
      <c r="I26" s="197">
        <v>0</v>
      </c>
      <c r="J26" s="188">
        <f t="shared" si="0"/>
        <v>0</v>
      </c>
      <c r="K26" s="189">
        <f t="shared" si="1"/>
        <v>0</v>
      </c>
      <c r="L26" s="198"/>
      <c r="M26" s="65">
        <v>0</v>
      </c>
      <c r="N26" s="65">
        <v>0</v>
      </c>
      <c r="O26" s="193">
        <f>SUM(M26:N26)</f>
        <v>0</v>
      </c>
      <c r="P26" s="109">
        <f>IF($C26&lt;&gt;0,$C26-$O26, $C26-$O26)</f>
        <v>0</v>
      </c>
      <c r="Q26" s="12" t="str">
        <f>IF(OR(C26="",C26=0),"",P26/C26)</f>
        <v/>
      </c>
      <c r="R26" s="109">
        <f>IF($E26&lt;&gt;0, $E26-$O26, $E26-$O26)</f>
        <v>0</v>
      </c>
      <c r="S26" s="12" t="str">
        <f>IF(OR(E26="",E26=0),"",R26/E26)</f>
        <v/>
      </c>
      <c r="T26" s="187">
        <f>IF($I26&lt;&gt;0, $I26-$O26, $I26-$O26)</f>
        <v>0</v>
      </c>
      <c r="U26" s="191" t="str">
        <f>IF(OR(I26="",I26=0),"",T26/I26)</f>
        <v/>
      </c>
      <c r="V26" s="192"/>
    </row>
    <row r="27" spans="1:23" x14ac:dyDescent="0.2">
      <c r="A27" s="194"/>
      <c r="B27" s="195" t="s">
        <v>55</v>
      </c>
      <c r="C27" s="185">
        <f>SUM(C22:C25)*0.0765</f>
        <v>0</v>
      </c>
      <c r="D27" s="199"/>
      <c r="E27" s="109">
        <f>SUM(E22:E25)*0.0765</f>
        <v>0</v>
      </c>
      <c r="F27" s="185">
        <f t="shared" si="4"/>
        <v>0</v>
      </c>
      <c r="G27" s="11">
        <f t="shared" si="5"/>
        <v>0</v>
      </c>
      <c r="H27" s="199"/>
      <c r="I27" s="187">
        <f>SUM(I22:I25)*0.0765</f>
        <v>0</v>
      </c>
      <c r="J27" s="188">
        <f t="shared" si="0"/>
        <v>0</v>
      </c>
      <c r="K27" s="189">
        <f t="shared" si="1"/>
        <v>0</v>
      </c>
      <c r="L27" s="200"/>
      <c r="M27" s="185">
        <f>SUM(M22:M25)*0.0765</f>
        <v>0</v>
      </c>
      <c r="N27" s="185">
        <f>SUM(N22:N25)*0.0765</f>
        <v>0</v>
      </c>
      <c r="O27" s="193">
        <f>SUM(M27:N27)</f>
        <v>0</v>
      </c>
      <c r="P27" s="109">
        <f>IF($C27&lt;&gt;0,$C27-$O27, $C27-$O27)</f>
        <v>0</v>
      </c>
      <c r="Q27" s="12" t="str">
        <f>IF(OR(C27="",C27=0),"",P27/C27)</f>
        <v/>
      </c>
      <c r="R27" s="109">
        <f>IF($E27&lt;&gt;0, $E27-$O27, $E27-$O27)</f>
        <v>0</v>
      </c>
      <c r="S27" s="12" t="str">
        <f>IF(OR(E27="",E27=0),"",R27/E27)</f>
        <v/>
      </c>
      <c r="T27" s="187">
        <f>IF($I27&lt;&gt;0, $I27-$O27, $I27-$O27)</f>
        <v>0</v>
      </c>
      <c r="U27" s="191" t="str">
        <f>IF(OR(I27="",I27=0),"",T27/I27)</f>
        <v/>
      </c>
      <c r="V27" s="192"/>
    </row>
    <row r="28" spans="1:23" s="34" customFormat="1" x14ac:dyDescent="0.2">
      <c r="A28" s="201"/>
      <c r="B28" s="202" t="s">
        <v>56</v>
      </c>
      <c r="C28" s="203">
        <f>SUM(C22:C27)</f>
        <v>0</v>
      </c>
      <c r="D28" s="204"/>
      <c r="E28" s="205">
        <f>SUM(E22:E27)</f>
        <v>0</v>
      </c>
      <c r="F28" s="203">
        <f t="shared" si="4"/>
        <v>0</v>
      </c>
      <c r="G28" s="13">
        <f t="shared" si="5"/>
        <v>0</v>
      </c>
      <c r="H28" s="204"/>
      <c r="I28" s="206">
        <f>SUM(I22:I27)</f>
        <v>0</v>
      </c>
      <c r="J28" s="207">
        <f t="shared" si="0"/>
        <v>0</v>
      </c>
      <c r="K28" s="208">
        <f t="shared" si="1"/>
        <v>0</v>
      </c>
      <c r="L28" s="209"/>
      <c r="M28" s="205">
        <f>SUM(M22:M27)</f>
        <v>0</v>
      </c>
      <c r="N28" s="205">
        <f>SUM(N22:N27)</f>
        <v>0</v>
      </c>
      <c r="O28" s="210">
        <f>SUM(M28:N28)</f>
        <v>0</v>
      </c>
      <c r="P28" s="211">
        <f>IF($E17&gt;$C17,$E28-$O28,$C28-$O28)</f>
        <v>0</v>
      </c>
      <c r="Q28" s="14" t="str">
        <f>IF(OR(C28="",C28=0),"",P28/C28)</f>
        <v/>
      </c>
      <c r="R28" s="205">
        <f>IF($E28&lt;&gt;0, $E28-$O28, $E28-$O28)</f>
        <v>0</v>
      </c>
      <c r="S28" s="14" t="str">
        <f>IF(OR(E28="",E28=0),"",R28/E28)</f>
        <v/>
      </c>
      <c r="T28" s="206">
        <f>IF($I28&lt;&gt;0, $I28-$O28, $I28-$O28)</f>
        <v>0</v>
      </c>
      <c r="U28" s="212" t="str">
        <f>IF(OR(I28="",I28=0),"",T28/I28)</f>
        <v/>
      </c>
      <c r="V28" s="213"/>
    </row>
    <row r="29" spans="1:23" x14ac:dyDescent="0.2">
      <c r="A29" s="462" t="s">
        <v>57</v>
      </c>
      <c r="B29" s="463"/>
      <c r="C29" s="464"/>
      <c r="D29" s="214"/>
      <c r="E29" s="215"/>
      <c r="F29" s="215"/>
      <c r="G29" s="215"/>
      <c r="H29" s="214"/>
      <c r="I29" s="216"/>
      <c r="J29" s="216"/>
      <c r="K29" s="216"/>
      <c r="L29" s="217"/>
      <c r="M29" s="218"/>
      <c r="N29" s="218"/>
      <c r="O29" s="220"/>
      <c r="P29" s="221"/>
      <c r="Q29" s="15"/>
      <c r="R29" s="221"/>
      <c r="S29" s="15"/>
      <c r="T29" s="222"/>
      <c r="U29" s="223"/>
      <c r="V29" s="224"/>
    </row>
    <row r="30" spans="1:23" x14ac:dyDescent="0.2">
      <c r="A30" s="400"/>
      <c r="B30" s="401"/>
      <c r="C30" s="9">
        <v>0</v>
      </c>
      <c r="D30" s="22"/>
      <c r="E30" s="65">
        <v>0</v>
      </c>
      <c r="F30" s="185">
        <f t="shared" ref="F30:F33" si="6">IF(E30&lt;&gt;0, E30-C30,0)</f>
        <v>0</v>
      </c>
      <c r="G30" s="11">
        <f t="shared" ref="G30:G34" si="7">IFERROR(F30/C30, 0)</f>
        <v>0</v>
      </c>
      <c r="H30" s="196"/>
      <c r="I30" s="197">
        <v>0</v>
      </c>
      <c r="J30" s="188">
        <f>IF(I30&lt;&gt;0, I30-E30,0)</f>
        <v>0</v>
      </c>
      <c r="K30" s="189">
        <f>IFERROR(J30/E30, 0)</f>
        <v>0</v>
      </c>
      <c r="L30" s="198"/>
      <c r="M30" s="65">
        <v>0</v>
      </c>
      <c r="N30" s="65">
        <v>0</v>
      </c>
      <c r="O30" s="193">
        <f>SUM(M30:N30)</f>
        <v>0</v>
      </c>
      <c r="P30" s="109">
        <f>IF($C30&lt;&gt;0,$C30-$O30, $C30-$O30)</f>
        <v>0</v>
      </c>
      <c r="Q30" s="12" t="str">
        <f>IF(OR(C30="",C30=0),"",P30/C30)</f>
        <v/>
      </c>
      <c r="R30" s="109">
        <f>IF($E30&lt;&gt;0, $E30-$O30, $E30-$O30)</f>
        <v>0</v>
      </c>
      <c r="S30" s="12" t="str">
        <f>IF(OR(E30="",E30=0),"",R30/E30)</f>
        <v/>
      </c>
      <c r="T30" s="187">
        <f>IF($I30&lt;&gt;0, $I30-$O30, $I30-$O30)</f>
        <v>0</v>
      </c>
      <c r="U30" s="191" t="str">
        <f>IF(OR(I30="",I30=0),"",T30/I30)</f>
        <v/>
      </c>
      <c r="V30" s="192"/>
    </row>
    <row r="31" spans="1:23" x14ac:dyDescent="0.2">
      <c r="A31" s="400"/>
      <c r="B31" s="401"/>
      <c r="C31" s="9">
        <v>0</v>
      </c>
      <c r="D31" s="22"/>
      <c r="E31" s="65">
        <v>0</v>
      </c>
      <c r="F31" s="185">
        <f t="shared" si="6"/>
        <v>0</v>
      </c>
      <c r="G31" s="11">
        <f t="shared" si="7"/>
        <v>0</v>
      </c>
      <c r="H31" s="196"/>
      <c r="I31" s="197">
        <v>0</v>
      </c>
      <c r="J31" s="188">
        <f>IF(I31&lt;&gt;0, I31-E31,0)</f>
        <v>0</v>
      </c>
      <c r="K31" s="189">
        <f>IFERROR(J31/E31, 0)</f>
        <v>0</v>
      </c>
      <c r="L31" s="198"/>
      <c r="M31" s="65">
        <v>0</v>
      </c>
      <c r="N31" s="65">
        <v>0</v>
      </c>
      <c r="O31" s="193">
        <f>SUM(M31:N31)</f>
        <v>0</v>
      </c>
      <c r="P31" s="109">
        <f>IF($C31&lt;&gt;0,$C31-$O31, $C31-$O31)</f>
        <v>0</v>
      </c>
      <c r="Q31" s="12" t="str">
        <f>IF(OR(C31="",C31=0),"",P31/C31)</f>
        <v/>
      </c>
      <c r="R31" s="109">
        <f>IF($E31&lt;&gt;0, $E31-$O31, $E31-$O31)</f>
        <v>0</v>
      </c>
      <c r="S31" s="12" t="str">
        <f>IF(OR(E31="",E31=0),"",R31/E31)</f>
        <v/>
      </c>
      <c r="T31" s="187">
        <f>IF($I31&lt;&gt;0, $I31-$O31, $I31-$O31)</f>
        <v>0</v>
      </c>
      <c r="U31" s="191" t="str">
        <f>IF(OR(I31="",I31=0),"",T31/I31)</f>
        <v/>
      </c>
      <c r="V31" s="192"/>
    </row>
    <row r="32" spans="1:23" x14ac:dyDescent="0.2">
      <c r="A32" s="400"/>
      <c r="B32" s="401"/>
      <c r="C32" s="9">
        <v>0</v>
      </c>
      <c r="D32" s="22"/>
      <c r="E32" s="65">
        <v>0</v>
      </c>
      <c r="F32" s="185">
        <f t="shared" si="6"/>
        <v>0</v>
      </c>
      <c r="G32" s="11">
        <f t="shared" si="7"/>
        <v>0</v>
      </c>
      <c r="H32" s="196"/>
      <c r="I32" s="197">
        <v>0</v>
      </c>
      <c r="J32" s="188">
        <f>IF(I32&lt;&gt;0, I32-E32,0)</f>
        <v>0</v>
      </c>
      <c r="K32" s="189">
        <f>IFERROR(J32/E32, 0)</f>
        <v>0</v>
      </c>
      <c r="L32" s="198"/>
      <c r="M32" s="65">
        <v>0</v>
      </c>
      <c r="N32" s="65">
        <v>0</v>
      </c>
      <c r="O32" s="193">
        <f>SUM(M32:N32)</f>
        <v>0</v>
      </c>
      <c r="P32" s="109">
        <f>IF($C32&lt;&gt;0,$C32-$O32, $C32-$O32)</f>
        <v>0</v>
      </c>
      <c r="Q32" s="12" t="str">
        <f>IF(OR(C32="",C32=0),"",P32/C32)</f>
        <v/>
      </c>
      <c r="R32" s="109">
        <f>IF($E32&lt;&gt;0, $E32-$O32, $E32-$O32)</f>
        <v>0</v>
      </c>
      <c r="S32" s="12" t="str">
        <f>IF(OR(E32="",E32=0),"",R32/E32)</f>
        <v/>
      </c>
      <c r="T32" s="187">
        <f>IF($I32&lt;&gt;0, $I32-$O32, $I32-$O32)</f>
        <v>0</v>
      </c>
      <c r="U32" s="191" t="str">
        <f>IF(OR(I32="",I32=0),"",T32/I32)</f>
        <v/>
      </c>
      <c r="V32" s="192"/>
    </row>
    <row r="33" spans="1:23" x14ac:dyDescent="0.2">
      <c r="A33" s="400"/>
      <c r="B33" s="401"/>
      <c r="C33" s="9">
        <v>0</v>
      </c>
      <c r="D33" s="22"/>
      <c r="E33" s="65">
        <v>0</v>
      </c>
      <c r="F33" s="185">
        <f t="shared" si="6"/>
        <v>0</v>
      </c>
      <c r="G33" s="11">
        <f t="shared" si="7"/>
        <v>0</v>
      </c>
      <c r="H33" s="196"/>
      <c r="I33" s="197">
        <v>0</v>
      </c>
      <c r="J33" s="188">
        <f>IF(I33&lt;&gt;0, I33-E33,0)</f>
        <v>0</v>
      </c>
      <c r="K33" s="189">
        <f>IFERROR(J33/E33, 0)</f>
        <v>0</v>
      </c>
      <c r="L33" s="198"/>
      <c r="M33" s="65">
        <v>0</v>
      </c>
      <c r="N33" s="65">
        <v>0</v>
      </c>
      <c r="O33" s="193">
        <f>SUM(M33:N33)</f>
        <v>0</v>
      </c>
      <c r="P33" s="109">
        <f>IF($C33&lt;&gt;0,$C33-$O33, $C33-$O33)</f>
        <v>0</v>
      </c>
      <c r="Q33" s="12" t="str">
        <f>IF(OR(C33="",C33=0),"",P33/C33)</f>
        <v/>
      </c>
      <c r="R33" s="109">
        <f>IF($E33&lt;&gt;0, $E33-$O33, $E33-$O33)</f>
        <v>0</v>
      </c>
      <c r="S33" s="12" t="str">
        <f>IF(OR(E33="",E33=0),"",R33/E33)</f>
        <v/>
      </c>
      <c r="T33" s="187">
        <f>IF($I33&lt;&gt;0, $I33-$O33, $I33-$O33)</f>
        <v>0</v>
      </c>
      <c r="U33" s="191" t="str">
        <f>IF(OR(I33="",I33=0),"",T33/I33)</f>
        <v/>
      </c>
      <c r="V33" s="192"/>
    </row>
    <row r="34" spans="1:23" s="34" customFormat="1" x14ac:dyDescent="0.2">
      <c r="A34" s="225"/>
      <c r="B34" s="226" t="s">
        <v>58</v>
      </c>
      <c r="C34" s="203">
        <f>SUM(C30:C33)</f>
        <v>0</v>
      </c>
      <c r="D34" s="204"/>
      <c r="E34" s="203">
        <f>SUM(E30:E33)</f>
        <v>0</v>
      </c>
      <c r="F34" s="203">
        <f>SUM(F30:F33)</f>
        <v>0</v>
      </c>
      <c r="G34" s="13">
        <f t="shared" si="7"/>
        <v>0</v>
      </c>
      <c r="H34" s="204"/>
      <c r="I34" s="207">
        <f>SUM(I30:I33)</f>
        <v>0</v>
      </c>
      <c r="J34" s="207">
        <f>SUM(J30:J33)</f>
        <v>0</v>
      </c>
      <c r="K34" s="208">
        <f>IFERROR(J34/E34, 0)</f>
        <v>0</v>
      </c>
      <c r="L34" s="209"/>
      <c r="M34" s="205">
        <f>SUM(M30:M33)</f>
        <v>0</v>
      </c>
      <c r="N34" s="205">
        <f t="shared" ref="N34" si="8">SUM(N30:N33)</f>
        <v>0</v>
      </c>
      <c r="O34" s="210">
        <f>SUM(M34:N34)</f>
        <v>0</v>
      </c>
      <c r="P34" s="205">
        <f>IF($C34&lt;&gt;0,$C34-$O34, $C34-$O34)</f>
        <v>0</v>
      </c>
      <c r="Q34" s="14" t="str">
        <f>IF(OR(C34="",C34=0),"",P34/C34)</f>
        <v/>
      </c>
      <c r="R34" s="205">
        <f>IF($E34&lt;&gt;0, $E34-$O34, $E34-$O34)</f>
        <v>0</v>
      </c>
      <c r="S34" s="14" t="str">
        <f>IF(OR(E34="",E34=0),"",R34/E34)</f>
        <v/>
      </c>
      <c r="T34" s="206">
        <f>IF($I34&lt;&gt;0, $I34-$O34, $I34-$O34)</f>
        <v>0</v>
      </c>
      <c r="U34" s="212" t="str">
        <f>IF(OR(I34="",I34=0),"",T34/I34)</f>
        <v/>
      </c>
      <c r="V34" s="213"/>
    </row>
    <row r="35" spans="1:23" x14ac:dyDescent="0.2">
      <c r="A35" s="420" t="s">
        <v>59</v>
      </c>
      <c r="B35" s="421"/>
      <c r="C35" s="215"/>
      <c r="D35" s="214"/>
      <c r="E35" s="215"/>
      <c r="F35" s="215"/>
      <c r="G35" s="215"/>
      <c r="H35" s="214"/>
      <c r="I35" s="216"/>
      <c r="J35" s="216"/>
      <c r="K35" s="216"/>
      <c r="L35" s="217"/>
      <c r="O35" s="227"/>
      <c r="P35" s="194"/>
      <c r="R35" s="41"/>
      <c r="S35" s="228"/>
      <c r="T35" s="229"/>
      <c r="U35" s="230"/>
      <c r="W35" s="180"/>
    </row>
    <row r="36" spans="1:23" ht="14.65" customHeight="1" x14ac:dyDescent="0.2">
      <c r="A36" s="410" t="s">
        <v>60</v>
      </c>
      <c r="B36" s="411"/>
      <c r="C36" s="9">
        <v>0</v>
      </c>
      <c r="D36" s="22"/>
      <c r="E36" s="65">
        <v>0</v>
      </c>
      <c r="F36" s="185">
        <f t="shared" ref="F36:F52" si="9">IF(E36&lt;&gt;0, E36-C36,0)</f>
        <v>0</v>
      </c>
      <c r="G36" s="11">
        <f t="shared" ref="G36:G54" si="10">IFERROR(F36/C36, 0)</f>
        <v>0</v>
      </c>
      <c r="H36" s="196"/>
      <c r="I36" s="197">
        <v>0</v>
      </c>
      <c r="J36" s="188">
        <f t="shared" ref="J36:J52" si="11">IF(I36&lt;&gt;0, I36-E36,0)</f>
        <v>0</v>
      </c>
      <c r="K36" s="189">
        <f t="shared" ref="K36:K55" si="12">IFERROR(J36/E36, 0)</f>
        <v>0</v>
      </c>
      <c r="L36" s="198"/>
      <c r="M36" s="65">
        <v>0</v>
      </c>
      <c r="N36" s="65">
        <v>0</v>
      </c>
      <c r="O36" s="193">
        <f>SUM(M36:N36)</f>
        <v>0</v>
      </c>
      <c r="P36" s="109">
        <f>IF($C36&lt;&gt;0,$C36-$O36, $C36-$O36)</f>
        <v>0</v>
      </c>
      <c r="Q36" s="12" t="str">
        <f>IF(OR(C36="",C36=0),"",P36/C36)</f>
        <v/>
      </c>
      <c r="R36" s="109">
        <f>IF($E36&lt;&gt;0, $E36-$O36, $E36-$O36)</f>
        <v>0</v>
      </c>
      <c r="S36" s="12" t="str">
        <f>IF(OR(E36="",E36=0),"",R36/E36)</f>
        <v/>
      </c>
      <c r="T36" s="187">
        <f>IF($I36&lt;&gt;0, $I36-$O36, $I36-$O36)</f>
        <v>0</v>
      </c>
      <c r="U36" s="191" t="str">
        <f>IF(OR(I36="",I36=0),"",T36/I36)</f>
        <v/>
      </c>
      <c r="V36" s="192"/>
    </row>
    <row r="37" spans="1:23" ht="14.65" customHeight="1" x14ac:dyDescent="0.2">
      <c r="A37" s="410" t="s">
        <v>61</v>
      </c>
      <c r="B37" s="411"/>
      <c r="C37" s="9">
        <v>0</v>
      </c>
      <c r="D37" s="22"/>
      <c r="E37" s="65">
        <v>0</v>
      </c>
      <c r="F37" s="185">
        <f t="shared" si="9"/>
        <v>0</v>
      </c>
      <c r="G37" s="11">
        <f t="shared" si="10"/>
        <v>0</v>
      </c>
      <c r="H37" s="196"/>
      <c r="I37" s="197">
        <v>0</v>
      </c>
      <c r="J37" s="188">
        <f t="shared" si="11"/>
        <v>0</v>
      </c>
      <c r="K37" s="189">
        <f t="shared" si="12"/>
        <v>0</v>
      </c>
      <c r="L37" s="198"/>
      <c r="M37" s="65">
        <v>0</v>
      </c>
      <c r="N37" s="65">
        <v>0</v>
      </c>
      <c r="O37" s="193">
        <f>SUM(M37:N37)</f>
        <v>0</v>
      </c>
      <c r="P37" s="109">
        <f>IF($C37&lt;&gt;0,$C37-$O37, $C37-$O37)</f>
        <v>0</v>
      </c>
      <c r="Q37" s="12" t="str">
        <f>IF(OR(C37="",C37=0),"",P37/C37)</f>
        <v/>
      </c>
      <c r="R37" s="109">
        <f>IF($E37&lt;&gt;0, $E37-$O37, $E37-$O37)</f>
        <v>0</v>
      </c>
      <c r="S37" s="12" t="str">
        <f>IF(OR(E37="",E37=0),"",R37/E37)</f>
        <v/>
      </c>
      <c r="T37" s="187">
        <f>IF($I37&lt;&gt;0, $I37-$O37, $I37-$O37)</f>
        <v>0</v>
      </c>
      <c r="U37" s="191" t="str">
        <f>IF(OR(I37="",I37=0),"",T37/I37)</f>
        <v/>
      </c>
      <c r="V37" s="192"/>
    </row>
    <row r="38" spans="1:23" ht="14.65" customHeight="1" x14ac:dyDescent="0.2">
      <c r="A38" s="410" t="s">
        <v>62</v>
      </c>
      <c r="B38" s="411"/>
      <c r="C38" s="9">
        <v>0</v>
      </c>
      <c r="D38" s="22"/>
      <c r="E38" s="65">
        <v>0</v>
      </c>
      <c r="F38" s="185">
        <f t="shared" si="9"/>
        <v>0</v>
      </c>
      <c r="G38" s="11">
        <f t="shared" si="10"/>
        <v>0</v>
      </c>
      <c r="H38" s="196"/>
      <c r="I38" s="197">
        <v>0</v>
      </c>
      <c r="J38" s="188">
        <f t="shared" si="11"/>
        <v>0</v>
      </c>
      <c r="K38" s="189">
        <f t="shared" si="12"/>
        <v>0</v>
      </c>
      <c r="L38" s="198"/>
      <c r="M38" s="65">
        <v>0</v>
      </c>
      <c r="N38" s="65">
        <v>0</v>
      </c>
      <c r="O38" s="193">
        <f>SUM(M38:N38)</f>
        <v>0</v>
      </c>
      <c r="P38" s="109">
        <f>IF($C38&lt;&gt;0,$C38-$O38, $C38-$O38)</f>
        <v>0</v>
      </c>
      <c r="Q38" s="12" t="str">
        <f>IF(OR(C38="",C38=0),"",P38/C38)</f>
        <v/>
      </c>
      <c r="R38" s="109">
        <f>IF($E38&lt;&gt;0, $E38-$O38, $E38-$O38)</f>
        <v>0</v>
      </c>
      <c r="S38" s="12" t="str">
        <f>IF(OR(E38="",E38=0),"",R38/E38)</f>
        <v/>
      </c>
      <c r="T38" s="187">
        <f>IF($I38&lt;&gt;0, $I38-$O38, $I38-$O38)</f>
        <v>0</v>
      </c>
      <c r="U38" s="191" t="str">
        <f>IF(OR(I38="",I38=0),"",T38/I38)</f>
        <v/>
      </c>
      <c r="V38" s="192"/>
    </row>
    <row r="39" spans="1:23" ht="14.65" customHeight="1" x14ac:dyDescent="0.2">
      <c r="A39" s="402" t="s">
        <v>63</v>
      </c>
      <c r="B39" s="403"/>
      <c r="C39" s="9">
        <v>0</v>
      </c>
      <c r="D39" s="22"/>
      <c r="E39" s="65">
        <v>0</v>
      </c>
      <c r="F39" s="185">
        <f t="shared" si="9"/>
        <v>0</v>
      </c>
      <c r="G39" s="11">
        <f t="shared" si="10"/>
        <v>0</v>
      </c>
      <c r="H39" s="196"/>
      <c r="I39" s="197">
        <v>0</v>
      </c>
      <c r="J39" s="188">
        <f t="shared" si="11"/>
        <v>0</v>
      </c>
      <c r="K39" s="189">
        <f t="shared" si="12"/>
        <v>0</v>
      </c>
      <c r="L39" s="198"/>
      <c r="M39" s="65">
        <v>0</v>
      </c>
      <c r="N39" s="65">
        <v>0</v>
      </c>
      <c r="O39" s="193">
        <f>SUM(M39:N39)</f>
        <v>0</v>
      </c>
      <c r="P39" s="109">
        <f>IF($C39&lt;&gt;0,$C39-$O39, $C39-$O39)</f>
        <v>0</v>
      </c>
      <c r="Q39" s="12" t="str">
        <f>IF(OR(C39="",C39=0),"",P39/C39)</f>
        <v/>
      </c>
      <c r="R39" s="109">
        <f>IF($E39&lt;&gt;0, $E39-$O39, $E39-$O39)</f>
        <v>0</v>
      </c>
      <c r="S39" s="12" t="str">
        <f>IF(OR(E39="",E39=0),"",R39/E39)</f>
        <v/>
      </c>
      <c r="T39" s="187">
        <f>IF($I39&lt;&gt;0, $I39-$O39, $I39-$O39)</f>
        <v>0</v>
      </c>
      <c r="U39" s="191" t="str">
        <f>IF(OR(I39="",I39=0),"",T39/I39)</f>
        <v/>
      </c>
      <c r="V39" s="192"/>
    </row>
    <row r="40" spans="1:23" ht="14.65" customHeight="1" x14ac:dyDescent="0.2">
      <c r="A40" s="404" t="s">
        <v>64</v>
      </c>
      <c r="B40" s="405"/>
      <c r="C40" s="9">
        <v>0</v>
      </c>
      <c r="D40" s="22"/>
      <c r="E40" s="65">
        <v>0</v>
      </c>
      <c r="F40" s="185">
        <f t="shared" si="9"/>
        <v>0</v>
      </c>
      <c r="G40" s="11">
        <f t="shared" si="10"/>
        <v>0</v>
      </c>
      <c r="H40" s="196"/>
      <c r="I40" s="197">
        <v>0</v>
      </c>
      <c r="J40" s="188">
        <f t="shared" si="11"/>
        <v>0</v>
      </c>
      <c r="K40" s="189">
        <f t="shared" si="12"/>
        <v>0</v>
      </c>
      <c r="L40" s="198"/>
      <c r="M40" s="65">
        <v>0</v>
      </c>
      <c r="N40" s="65">
        <v>0</v>
      </c>
      <c r="O40" s="193">
        <f>SUM(M40:N40)</f>
        <v>0</v>
      </c>
      <c r="P40" s="109">
        <f>IF($C40&lt;&gt;0,$C40-$O40, $C40-$O40)</f>
        <v>0</v>
      </c>
      <c r="Q40" s="12" t="str">
        <f>IF(OR(C40="",C40=0),"",P40/C40)</f>
        <v/>
      </c>
      <c r="R40" s="109">
        <f>IF($E40&lt;&gt;0, $E40-$O40, $E40-$O40)</f>
        <v>0</v>
      </c>
      <c r="S40" s="12" t="str">
        <f>IF(OR(E40="",E40=0),"",R40/E40)</f>
        <v/>
      </c>
      <c r="T40" s="187">
        <f>IF($I40&lt;&gt;0, $I40-$O40, $I40-$O40)</f>
        <v>0</v>
      </c>
      <c r="U40" s="191" t="str">
        <f>IF(OR(I40="",I40=0),"",T40/I40)</f>
        <v/>
      </c>
      <c r="V40" s="192"/>
    </row>
    <row r="41" spans="1:23" ht="14.65" customHeight="1" x14ac:dyDescent="0.2">
      <c r="A41" s="410" t="s">
        <v>65</v>
      </c>
      <c r="B41" s="411"/>
      <c r="C41" s="9">
        <v>0</v>
      </c>
      <c r="D41" s="22"/>
      <c r="E41" s="65">
        <v>0</v>
      </c>
      <c r="F41" s="185">
        <f t="shared" si="9"/>
        <v>0</v>
      </c>
      <c r="G41" s="11">
        <f t="shared" si="10"/>
        <v>0</v>
      </c>
      <c r="H41" s="196"/>
      <c r="I41" s="197">
        <v>0</v>
      </c>
      <c r="J41" s="188">
        <f t="shared" si="11"/>
        <v>0</v>
      </c>
      <c r="K41" s="189">
        <f t="shared" si="12"/>
        <v>0</v>
      </c>
      <c r="L41" s="198"/>
      <c r="M41" s="65">
        <v>0</v>
      </c>
      <c r="N41" s="65">
        <v>0</v>
      </c>
      <c r="O41" s="193">
        <f>SUM(M41:N41)</f>
        <v>0</v>
      </c>
      <c r="P41" s="109">
        <f>IF($C41&lt;&gt;0,$C41-$O41, $C41-$O41)</f>
        <v>0</v>
      </c>
      <c r="Q41" s="12" t="str">
        <f>IF(OR(C41="",C41=0),"",P41/C41)</f>
        <v/>
      </c>
      <c r="R41" s="109">
        <f>IF($E41&lt;&gt;0, $E41-$O41, $E41-$O41)</f>
        <v>0</v>
      </c>
      <c r="S41" s="12" t="str">
        <f>IF(OR(E41="",E41=0),"",R41/E41)</f>
        <v/>
      </c>
      <c r="T41" s="187">
        <f>IF($I41&lt;&gt;0, $I41-$O41, $I41-$O41)</f>
        <v>0</v>
      </c>
      <c r="U41" s="191" t="str">
        <f>IF(OR(I41="",I41=0),"",T41/I41)</f>
        <v/>
      </c>
      <c r="V41" s="192"/>
    </row>
    <row r="42" spans="1:23" ht="14.65" customHeight="1" x14ac:dyDescent="0.2">
      <c r="A42" s="404" t="s">
        <v>66</v>
      </c>
      <c r="B42" s="405"/>
      <c r="C42" s="9">
        <v>0</v>
      </c>
      <c r="D42" s="22"/>
      <c r="E42" s="65">
        <v>0</v>
      </c>
      <c r="F42" s="185">
        <f t="shared" si="9"/>
        <v>0</v>
      </c>
      <c r="G42" s="11">
        <f t="shared" si="10"/>
        <v>0</v>
      </c>
      <c r="H42" s="196"/>
      <c r="I42" s="197">
        <v>0</v>
      </c>
      <c r="J42" s="188">
        <f t="shared" si="11"/>
        <v>0</v>
      </c>
      <c r="K42" s="189">
        <f t="shared" si="12"/>
        <v>0</v>
      </c>
      <c r="L42" s="198"/>
      <c r="M42" s="65">
        <v>0</v>
      </c>
      <c r="N42" s="65">
        <v>0</v>
      </c>
      <c r="O42" s="193">
        <f>SUM(M42:N42)</f>
        <v>0</v>
      </c>
      <c r="P42" s="109">
        <f>IF($C42&lt;&gt;0,$C42-$O42, $C42-$O42)</f>
        <v>0</v>
      </c>
      <c r="Q42" s="12" t="str">
        <f>IF(OR(C42="",C42=0),"",P42/C42)</f>
        <v/>
      </c>
      <c r="R42" s="109">
        <f>IF($E42&lt;&gt;0, $E42-$O42, $E42-$O42)</f>
        <v>0</v>
      </c>
      <c r="S42" s="12" t="str">
        <f>IF(OR(E42="",E42=0),"",R42/E42)</f>
        <v/>
      </c>
      <c r="T42" s="187">
        <f>IF($I42&lt;&gt;0, $I42-$O42, $I42-$O42)</f>
        <v>0</v>
      </c>
      <c r="U42" s="191" t="str">
        <f>IF(OR(I42="",I42=0),"",T42/I42)</f>
        <v/>
      </c>
      <c r="V42" s="192"/>
    </row>
    <row r="43" spans="1:23" ht="14.65" customHeight="1" x14ac:dyDescent="0.2">
      <c r="A43" s="410" t="s">
        <v>67</v>
      </c>
      <c r="B43" s="411"/>
      <c r="C43" s="9">
        <v>0</v>
      </c>
      <c r="D43" s="22"/>
      <c r="E43" s="65">
        <v>0</v>
      </c>
      <c r="F43" s="185">
        <f t="shared" si="9"/>
        <v>0</v>
      </c>
      <c r="G43" s="11">
        <f t="shared" si="10"/>
        <v>0</v>
      </c>
      <c r="H43" s="196"/>
      <c r="I43" s="197">
        <v>0</v>
      </c>
      <c r="J43" s="188">
        <f t="shared" si="11"/>
        <v>0</v>
      </c>
      <c r="K43" s="189">
        <f t="shared" si="12"/>
        <v>0</v>
      </c>
      <c r="L43" s="198"/>
      <c r="M43" s="65">
        <v>0</v>
      </c>
      <c r="N43" s="65">
        <v>0</v>
      </c>
      <c r="O43" s="193">
        <f>SUM(M43:N43)</f>
        <v>0</v>
      </c>
      <c r="P43" s="109">
        <f>IF($C43&lt;&gt;0,$C43-$O43, $C43-$O43)</f>
        <v>0</v>
      </c>
      <c r="Q43" s="12" t="str">
        <f>IF(OR(C43="",C43=0),"",P43/C43)</f>
        <v/>
      </c>
      <c r="R43" s="109">
        <f>IF($E43&lt;&gt;0, $E43-$O43, $E43-$O43)</f>
        <v>0</v>
      </c>
      <c r="S43" s="12" t="str">
        <f>IF(OR(E43="",E43=0),"",R43/E43)</f>
        <v/>
      </c>
      <c r="T43" s="187">
        <f>IF($I43&lt;&gt;0, $I43-$O43, $I43-$O43)</f>
        <v>0</v>
      </c>
      <c r="U43" s="191" t="str">
        <f>IF(OR(I43="",I43=0),"",T43/I43)</f>
        <v/>
      </c>
      <c r="V43" s="192"/>
    </row>
    <row r="44" spans="1:23" ht="14.65" customHeight="1" x14ac:dyDescent="0.2">
      <c r="A44" s="404" t="s">
        <v>68</v>
      </c>
      <c r="B44" s="405"/>
      <c r="C44" s="9">
        <v>0</v>
      </c>
      <c r="D44" s="22"/>
      <c r="E44" s="65">
        <v>0</v>
      </c>
      <c r="F44" s="185">
        <f t="shared" si="9"/>
        <v>0</v>
      </c>
      <c r="G44" s="11">
        <f t="shared" si="10"/>
        <v>0</v>
      </c>
      <c r="H44" s="196"/>
      <c r="I44" s="197">
        <v>0</v>
      </c>
      <c r="J44" s="188">
        <f t="shared" si="11"/>
        <v>0</v>
      </c>
      <c r="K44" s="189">
        <f t="shared" si="12"/>
        <v>0</v>
      </c>
      <c r="L44" s="198"/>
      <c r="M44" s="65">
        <v>0</v>
      </c>
      <c r="N44" s="65">
        <v>0</v>
      </c>
      <c r="O44" s="193">
        <f>SUM(M44:N44)</f>
        <v>0</v>
      </c>
      <c r="P44" s="109">
        <f>IF($C44&lt;&gt;0,$C44-$O44, $C44-$O44)</f>
        <v>0</v>
      </c>
      <c r="Q44" s="12" t="str">
        <f>IF(OR(C44="",C44=0),"",P44/C44)</f>
        <v/>
      </c>
      <c r="R44" s="109">
        <f>IF($E44&lt;&gt;0, $E44-$O44, $E44-$O44)</f>
        <v>0</v>
      </c>
      <c r="S44" s="12" t="str">
        <f>IF(OR(E44="",E44=0),"",R44/E44)</f>
        <v/>
      </c>
      <c r="T44" s="187">
        <f>IF($I44&lt;&gt;0, $I44-$O44, $I44-$O44)</f>
        <v>0</v>
      </c>
      <c r="U44" s="191" t="str">
        <f>IF(OR(I44="",I44=0),"",T44/I44)</f>
        <v/>
      </c>
      <c r="V44" s="192"/>
    </row>
    <row r="45" spans="1:23" ht="14.65" customHeight="1" x14ac:dyDescent="0.2">
      <c r="A45" s="410" t="s">
        <v>69</v>
      </c>
      <c r="B45" s="411"/>
      <c r="C45" s="9">
        <v>0</v>
      </c>
      <c r="D45" s="22"/>
      <c r="E45" s="65">
        <v>0</v>
      </c>
      <c r="F45" s="185">
        <f t="shared" si="9"/>
        <v>0</v>
      </c>
      <c r="G45" s="11">
        <f t="shared" si="10"/>
        <v>0</v>
      </c>
      <c r="H45" s="196"/>
      <c r="I45" s="197">
        <v>0</v>
      </c>
      <c r="J45" s="188">
        <f t="shared" si="11"/>
        <v>0</v>
      </c>
      <c r="K45" s="189">
        <f t="shared" si="12"/>
        <v>0</v>
      </c>
      <c r="L45" s="198"/>
      <c r="M45" s="65">
        <v>0</v>
      </c>
      <c r="N45" s="65">
        <v>0</v>
      </c>
      <c r="O45" s="193">
        <f>SUM(M45:N45)</f>
        <v>0</v>
      </c>
      <c r="P45" s="109">
        <f>IF($C45&lt;&gt;0,$C45-$O45, $C45-$O45)</f>
        <v>0</v>
      </c>
      <c r="Q45" s="12" t="str">
        <f>IF(OR(C45="",C45=0),"",P45/C45)</f>
        <v/>
      </c>
      <c r="R45" s="109">
        <f>IF($E45&lt;&gt;0, $E45-$O45, $E45-$O45)</f>
        <v>0</v>
      </c>
      <c r="S45" s="12" t="str">
        <f>IF(OR(E45="",E45=0),"",R45/E45)</f>
        <v/>
      </c>
      <c r="T45" s="187">
        <f>IF($I45&lt;&gt;0, $I45-$O45, $I45-$O45)</f>
        <v>0</v>
      </c>
      <c r="U45" s="191" t="str">
        <f>IF(OR(I45="",I45=0),"",T45/I45)</f>
        <v/>
      </c>
      <c r="V45" s="192"/>
    </row>
    <row r="46" spans="1:23" ht="14.65" customHeight="1" x14ac:dyDescent="0.2">
      <c r="A46" s="410" t="s">
        <v>70</v>
      </c>
      <c r="B46" s="411"/>
      <c r="C46" s="9">
        <v>0</v>
      </c>
      <c r="D46" s="22"/>
      <c r="E46" s="65">
        <v>0</v>
      </c>
      <c r="F46" s="185">
        <f t="shared" si="9"/>
        <v>0</v>
      </c>
      <c r="G46" s="11">
        <f t="shared" si="10"/>
        <v>0</v>
      </c>
      <c r="H46" s="196"/>
      <c r="I46" s="197">
        <v>0</v>
      </c>
      <c r="J46" s="188">
        <f t="shared" si="11"/>
        <v>0</v>
      </c>
      <c r="K46" s="189">
        <f t="shared" si="12"/>
        <v>0</v>
      </c>
      <c r="L46" s="198"/>
      <c r="M46" s="65">
        <v>0</v>
      </c>
      <c r="N46" s="65">
        <v>0</v>
      </c>
      <c r="O46" s="193">
        <f>SUM(M46:N46)</f>
        <v>0</v>
      </c>
      <c r="P46" s="109">
        <f>IF($C46&lt;&gt;0,$C46-$O46, $C46-$O46)</f>
        <v>0</v>
      </c>
      <c r="Q46" s="12" t="str">
        <f>IF(OR(C46="",C46=0),"",P46/C46)</f>
        <v/>
      </c>
      <c r="R46" s="109">
        <f>IF($E46&lt;&gt;0, $E46-$O46, $E46-$O46)</f>
        <v>0</v>
      </c>
      <c r="S46" s="12" t="str">
        <f>IF(OR(E46="",E46=0),"",R46/E46)</f>
        <v/>
      </c>
      <c r="T46" s="187">
        <f>IF($I46&lt;&gt;0, $I46-$O46, $I46-$O46)</f>
        <v>0</v>
      </c>
      <c r="U46" s="191" t="str">
        <f>IF(OR(I46="",I46=0),"",T46/I46)</f>
        <v/>
      </c>
      <c r="V46" s="192"/>
    </row>
    <row r="47" spans="1:23" ht="14.65" customHeight="1" x14ac:dyDescent="0.2">
      <c r="A47" s="404" t="s">
        <v>71</v>
      </c>
      <c r="B47" s="405"/>
      <c r="C47" s="9">
        <v>0</v>
      </c>
      <c r="D47" s="22"/>
      <c r="E47" s="231">
        <v>0</v>
      </c>
      <c r="F47" s="185">
        <f t="shared" si="9"/>
        <v>0</v>
      </c>
      <c r="G47" s="11">
        <f t="shared" si="10"/>
        <v>0</v>
      </c>
      <c r="H47" s="196"/>
      <c r="I47" s="197">
        <v>0</v>
      </c>
      <c r="J47" s="188">
        <f t="shared" si="11"/>
        <v>0</v>
      </c>
      <c r="K47" s="189">
        <f t="shared" si="12"/>
        <v>0</v>
      </c>
      <c r="L47" s="198"/>
      <c r="M47" s="65">
        <v>0</v>
      </c>
      <c r="N47" s="65">
        <v>0</v>
      </c>
      <c r="O47" s="193">
        <f>SUM(M47:N47)</f>
        <v>0</v>
      </c>
      <c r="P47" s="109">
        <f>IF($C47&lt;&gt;0,$C47-$O47, $C47-$O47)</f>
        <v>0</v>
      </c>
      <c r="Q47" s="12" t="str">
        <f>IF(OR(C47="",C47=0),"",P47/C47)</f>
        <v/>
      </c>
      <c r="R47" s="109">
        <f>IF($E47&lt;&gt;0, $E47-$O47, $E47-$O47)</f>
        <v>0</v>
      </c>
      <c r="S47" s="12" t="str">
        <f>IF(OR(E47="",E47=0),"",R47/E47)</f>
        <v/>
      </c>
      <c r="T47" s="187">
        <f>IF($I47&lt;&gt;0, $I47-$O47, $I47-$O47)</f>
        <v>0</v>
      </c>
      <c r="U47" s="191" t="str">
        <f>IF(OR(I47="",I47=0),"",T47/I47)</f>
        <v/>
      </c>
      <c r="V47" s="192"/>
    </row>
    <row r="48" spans="1:23" ht="14.65" customHeight="1" x14ac:dyDescent="0.2">
      <c r="A48" s="410" t="s">
        <v>72</v>
      </c>
      <c r="B48" s="411"/>
      <c r="C48" s="9">
        <v>0</v>
      </c>
      <c r="D48" s="22"/>
      <c r="E48" s="65">
        <v>0</v>
      </c>
      <c r="F48" s="185">
        <f t="shared" si="9"/>
        <v>0</v>
      </c>
      <c r="G48" s="11">
        <f t="shared" si="10"/>
        <v>0</v>
      </c>
      <c r="H48" s="196"/>
      <c r="I48" s="197">
        <v>0</v>
      </c>
      <c r="J48" s="188">
        <f t="shared" si="11"/>
        <v>0</v>
      </c>
      <c r="K48" s="189">
        <f t="shared" si="12"/>
        <v>0</v>
      </c>
      <c r="L48" s="198"/>
      <c r="M48" s="65">
        <v>0</v>
      </c>
      <c r="N48" s="65">
        <v>0</v>
      </c>
      <c r="O48" s="193">
        <f>SUM(M48:N48)</f>
        <v>0</v>
      </c>
      <c r="P48" s="109">
        <f>IF($C48&lt;&gt;0,$C48-$O48, $C48-$O48)</f>
        <v>0</v>
      </c>
      <c r="Q48" s="12" t="str">
        <f>IF(OR(C48="",C48=0),"",P48/C48)</f>
        <v/>
      </c>
      <c r="R48" s="109">
        <f>IF($E48&lt;&gt;0, $E48-$O48, $E48-$O48)</f>
        <v>0</v>
      </c>
      <c r="S48" s="12" t="str">
        <f>IF(OR(E48="",E48=0),"",R48/E48)</f>
        <v/>
      </c>
      <c r="T48" s="187">
        <f>IF($I48&lt;&gt;0, $I48-$O48, $I48-$O48)</f>
        <v>0</v>
      </c>
      <c r="U48" s="191" t="str">
        <f>IF(OR(I48="",I48=0),"",T48/I48)</f>
        <v/>
      </c>
      <c r="V48" s="192"/>
    </row>
    <row r="49" spans="1:22" ht="14.65" customHeight="1" x14ac:dyDescent="0.2">
      <c r="A49" s="410" t="s">
        <v>73</v>
      </c>
      <c r="B49" s="411"/>
      <c r="C49" s="9">
        <v>0</v>
      </c>
      <c r="D49" s="22"/>
      <c r="E49" s="65">
        <v>0</v>
      </c>
      <c r="F49" s="185">
        <f t="shared" si="9"/>
        <v>0</v>
      </c>
      <c r="G49" s="11">
        <f t="shared" si="10"/>
        <v>0</v>
      </c>
      <c r="H49" s="196"/>
      <c r="I49" s="197">
        <v>0</v>
      </c>
      <c r="J49" s="188">
        <f t="shared" si="11"/>
        <v>0</v>
      </c>
      <c r="K49" s="189">
        <f t="shared" si="12"/>
        <v>0</v>
      </c>
      <c r="L49" s="198"/>
      <c r="M49" s="65">
        <v>0</v>
      </c>
      <c r="N49" s="65">
        <v>0</v>
      </c>
      <c r="O49" s="193">
        <f>SUM(M49:N49)</f>
        <v>0</v>
      </c>
      <c r="P49" s="109">
        <f>IF($C49&lt;&gt;0,$C49-$O49, $C49-$O49)</f>
        <v>0</v>
      </c>
      <c r="Q49" s="12" t="str">
        <f>IF(OR(C49="",C49=0),"",P49/C49)</f>
        <v/>
      </c>
      <c r="R49" s="109">
        <f>IF($E49&lt;&gt;0, $E49-$O49, $E49-$O49)</f>
        <v>0</v>
      </c>
      <c r="S49" s="12" t="str">
        <f>IF(OR(E49="",E49=0),"",R49/E49)</f>
        <v/>
      </c>
      <c r="T49" s="187">
        <f>IF($I49&lt;&gt;0, $I49-$O49, $I49-$O49)</f>
        <v>0</v>
      </c>
      <c r="U49" s="191" t="str">
        <f>IF(OR(I49="",I49=0),"",T49/I49)</f>
        <v/>
      </c>
      <c r="V49" s="192"/>
    </row>
    <row r="50" spans="1:22" ht="14.65" customHeight="1" x14ac:dyDescent="0.2">
      <c r="A50" s="423" t="s">
        <v>74</v>
      </c>
      <c r="B50" s="424"/>
      <c r="C50" s="9">
        <v>0</v>
      </c>
      <c r="D50" s="22"/>
      <c r="E50" s="65">
        <v>0</v>
      </c>
      <c r="F50" s="185">
        <f t="shared" si="9"/>
        <v>0</v>
      </c>
      <c r="G50" s="11">
        <f t="shared" si="10"/>
        <v>0</v>
      </c>
      <c r="H50" s="196"/>
      <c r="I50" s="197">
        <v>0</v>
      </c>
      <c r="J50" s="188">
        <f t="shared" si="11"/>
        <v>0</v>
      </c>
      <c r="K50" s="189">
        <f t="shared" si="12"/>
        <v>0</v>
      </c>
      <c r="L50" s="198"/>
      <c r="M50" s="65">
        <v>0</v>
      </c>
      <c r="N50" s="65">
        <v>0</v>
      </c>
      <c r="O50" s="193">
        <f>SUM(M50:N50)</f>
        <v>0</v>
      </c>
      <c r="P50" s="109">
        <f>IF($C50&lt;&gt;0,$C50-$O50, $C50-$O50)</f>
        <v>0</v>
      </c>
      <c r="Q50" s="12" t="str">
        <f>IF(OR(C50="",C50=0),"",P50/C50)</f>
        <v/>
      </c>
      <c r="R50" s="109">
        <f>IF($E50&lt;&gt;0, $E50-$O50, $E50-$O50)</f>
        <v>0</v>
      </c>
      <c r="S50" s="12" t="str">
        <f>IF(OR(E50="",E50=0),"",R50/E50)</f>
        <v/>
      </c>
      <c r="T50" s="187">
        <f>IF($I50&lt;&gt;0, $I50-$O50, $I50-$O50)</f>
        <v>0</v>
      </c>
      <c r="U50" s="191" t="str">
        <f>IF(OR(I50="",I50=0),"",T50/I50)</f>
        <v/>
      </c>
      <c r="V50" s="192"/>
    </row>
    <row r="51" spans="1:22" ht="14.65" customHeight="1" x14ac:dyDescent="0.2">
      <c r="A51" s="425" t="s">
        <v>75</v>
      </c>
      <c r="B51" s="426"/>
      <c r="C51" s="9">
        <v>0</v>
      </c>
      <c r="D51" s="22"/>
      <c r="E51" s="65">
        <v>0</v>
      </c>
      <c r="F51" s="185">
        <f t="shared" si="9"/>
        <v>0</v>
      </c>
      <c r="G51" s="11">
        <f t="shared" si="10"/>
        <v>0</v>
      </c>
      <c r="H51" s="196"/>
      <c r="I51" s="197">
        <v>0</v>
      </c>
      <c r="J51" s="188">
        <f t="shared" si="11"/>
        <v>0</v>
      </c>
      <c r="K51" s="189">
        <f t="shared" si="12"/>
        <v>0</v>
      </c>
      <c r="L51" s="198"/>
      <c r="M51" s="65">
        <v>0</v>
      </c>
      <c r="N51" s="65">
        <v>0</v>
      </c>
      <c r="O51" s="193">
        <f>SUM(M51:N51)</f>
        <v>0</v>
      </c>
      <c r="P51" s="109">
        <f>IF($C51&lt;&gt;0,$C51-$O51, $C51-$O51)</f>
        <v>0</v>
      </c>
      <c r="Q51" s="12" t="str">
        <f>IF(OR(C51="",C51=0),"",P51/C51)</f>
        <v/>
      </c>
      <c r="R51" s="109">
        <f>IF($E51&lt;&gt;0, $E51-$O51, $E51-$O51)</f>
        <v>0</v>
      </c>
      <c r="S51" s="12" t="str">
        <f>IF(OR(E51="",E51=0),"",R51/E51)</f>
        <v/>
      </c>
      <c r="T51" s="187">
        <f>IF($I51&lt;&gt;0, $I51-$O51, $I51-$O51)</f>
        <v>0</v>
      </c>
      <c r="U51" s="191" t="str">
        <f>IF(OR(I51="",I51=0),"",T51/I51)</f>
        <v/>
      </c>
      <c r="V51" s="192"/>
    </row>
    <row r="52" spans="1:22" ht="14.65" customHeight="1" x14ac:dyDescent="0.2">
      <c r="A52" s="427" t="s">
        <v>75</v>
      </c>
      <c r="B52" s="428"/>
      <c r="C52" s="9">
        <v>0</v>
      </c>
      <c r="D52" s="22"/>
      <c r="E52" s="65">
        <v>0</v>
      </c>
      <c r="F52" s="185">
        <f t="shared" si="9"/>
        <v>0</v>
      </c>
      <c r="G52" s="11">
        <f t="shared" si="10"/>
        <v>0</v>
      </c>
      <c r="H52" s="196"/>
      <c r="I52" s="197">
        <v>0</v>
      </c>
      <c r="J52" s="188">
        <f t="shared" si="11"/>
        <v>0</v>
      </c>
      <c r="K52" s="189">
        <f t="shared" si="12"/>
        <v>0</v>
      </c>
      <c r="L52" s="198"/>
      <c r="M52" s="65">
        <v>0</v>
      </c>
      <c r="N52" s="65">
        <v>0</v>
      </c>
      <c r="O52" s="193">
        <f>SUM(M52:N52)</f>
        <v>0</v>
      </c>
      <c r="P52" s="109">
        <f>IF($C52&lt;&gt;0,$C52-$O52, $C52-$O52)</f>
        <v>0</v>
      </c>
      <c r="Q52" s="12" t="str">
        <f>IF(OR(C52="",C52=0),"",P52/C52)</f>
        <v/>
      </c>
      <c r="R52" s="109">
        <f>IF($E52&lt;&gt;0, $E52-$O52, $E52-$O52)</f>
        <v>0</v>
      </c>
      <c r="S52" s="12" t="str">
        <f>IF(OR(E52="",E52=0),"",R52/E52)</f>
        <v/>
      </c>
      <c r="T52" s="187">
        <f>IF($I52&lt;&gt;0, $I52-$O52, $I52-$O52)</f>
        <v>0</v>
      </c>
      <c r="U52" s="191" t="str">
        <f>IF(OR(I52="",I52=0),"",T52/I52)</f>
        <v/>
      </c>
      <c r="V52" s="192"/>
    </row>
    <row r="53" spans="1:22" ht="14.65" customHeight="1" x14ac:dyDescent="0.2">
      <c r="A53" s="431" t="s">
        <v>76</v>
      </c>
      <c r="B53" s="432"/>
      <c r="C53" s="203">
        <f>SUM(C36:C52)</f>
        <v>0</v>
      </c>
      <c r="D53" s="232"/>
      <c r="E53" s="205">
        <f>SUM(E36:E52)</f>
        <v>0</v>
      </c>
      <c r="F53" s="203">
        <f>SUM(F36:F52)</f>
        <v>0</v>
      </c>
      <c r="G53" s="13">
        <f t="shared" si="10"/>
        <v>0</v>
      </c>
      <c r="H53" s="232"/>
      <c r="I53" s="206">
        <f>SUM(I36:I52)</f>
        <v>0</v>
      </c>
      <c r="J53" s="207">
        <f>SUM(J36:J52)</f>
        <v>0</v>
      </c>
      <c r="K53" s="208">
        <f t="shared" si="12"/>
        <v>0</v>
      </c>
      <c r="L53" s="233"/>
      <c r="M53" s="205">
        <f t="shared" ref="M53" si="13">SUM(M36:M52)</f>
        <v>0</v>
      </c>
      <c r="N53" s="203">
        <f t="shared" ref="N53" si="14">SUM(N36:N52)</f>
        <v>0</v>
      </c>
      <c r="O53" s="234">
        <f>SUM(M53:N53)</f>
        <v>0</v>
      </c>
      <c r="P53" s="205">
        <f>IF($C53&lt;&gt;0,$C53-$O53, $C53-$O53)</f>
        <v>0</v>
      </c>
      <c r="Q53" s="14" t="str">
        <f>IF(OR(C53="",C53=0),"",P53/C53)</f>
        <v/>
      </c>
      <c r="R53" s="205">
        <f>IF($E53&lt;&gt;0, $E53-$O53, $E53-$O53)</f>
        <v>0</v>
      </c>
      <c r="S53" s="14" t="str">
        <f>IF(OR(E53="",E53=0),"",R53/E53)</f>
        <v/>
      </c>
      <c r="T53" s="206">
        <f>IF($I53&lt;&gt;0, $I53-$O53, $I53-$O53)</f>
        <v>0</v>
      </c>
      <c r="U53" s="212" t="str">
        <f>IF(OR(I53="",I53=0),"",T53/I53)</f>
        <v/>
      </c>
      <c r="V53" s="235"/>
    </row>
    <row r="54" spans="1:22" ht="14.65" customHeight="1" thickBot="1" x14ac:dyDescent="0.25">
      <c r="A54" s="431" t="s">
        <v>77</v>
      </c>
      <c r="B54" s="432"/>
      <c r="C54" s="203">
        <f>SUM(C28+C34+C53)</f>
        <v>0</v>
      </c>
      <c r="D54" s="232"/>
      <c r="E54" s="205">
        <f>SUM(E28+E34+E53)</f>
        <v>0</v>
      </c>
      <c r="F54" s="203">
        <f>SUM(F28+F34+F53)</f>
        <v>0</v>
      </c>
      <c r="G54" s="13">
        <f t="shared" si="10"/>
        <v>0</v>
      </c>
      <c r="H54" s="232"/>
      <c r="I54" s="206">
        <f>SUM(I28+I34+I53)</f>
        <v>0</v>
      </c>
      <c r="J54" s="207">
        <f>SUM(J28+J34+J53)</f>
        <v>0</v>
      </c>
      <c r="K54" s="208">
        <f t="shared" si="12"/>
        <v>0</v>
      </c>
      <c r="L54" s="233"/>
      <c r="M54" s="205">
        <f t="shared" ref="M54" si="15">SUM(M28+M34+M53)</f>
        <v>0</v>
      </c>
      <c r="N54" s="203">
        <f t="shared" ref="N54" si="16">SUM(N28+N34+N53)</f>
        <v>0</v>
      </c>
      <c r="O54" s="234">
        <f>SUM(M54:N54)</f>
        <v>0</v>
      </c>
      <c r="P54" s="205">
        <f>SUM(P28, P34, P53)</f>
        <v>0</v>
      </c>
      <c r="Q54" s="14" t="str">
        <f>IF(OR(C54="",C54=0),"",P54/C54)</f>
        <v/>
      </c>
      <c r="R54" s="205">
        <f>IF($E54&lt;&gt;0, $E54-$O54, $E54-$O54)</f>
        <v>0</v>
      </c>
      <c r="S54" s="14" t="str">
        <f>IF(OR(E54="",E54=0),"",R54/E54)</f>
        <v/>
      </c>
      <c r="T54" s="206">
        <f>IF($I54&lt;&gt;0, $I54-$O54, $I54-$O54)</f>
        <v>0</v>
      </c>
      <c r="U54" s="212" t="str">
        <f>IF(OR(I54="",I54=0),"",T54/I54)</f>
        <v/>
      </c>
      <c r="V54" s="235"/>
    </row>
    <row r="55" spans="1:22" ht="14.65" customHeight="1" thickBot="1" x14ac:dyDescent="0.25">
      <c r="A55" s="431" t="s">
        <v>78</v>
      </c>
      <c r="B55" s="432"/>
      <c r="C55" s="23">
        <v>0</v>
      </c>
      <c r="D55" s="22"/>
      <c r="E55" s="236">
        <v>0</v>
      </c>
      <c r="F55" s="185">
        <f t="shared" ref="F55" si="17">IF(E55&lt;&gt;0, E55-C55,0)</f>
        <v>0</v>
      </c>
      <c r="G55" s="11">
        <f t="shared" ref="G55" si="18">IFERROR(F55/C55, 0)</f>
        <v>0</v>
      </c>
      <c r="H55" s="196"/>
      <c r="I55" s="237">
        <v>0</v>
      </c>
      <c r="J55" s="188">
        <f>IF(I55&lt;&gt;0, I55-E55,0)</f>
        <v>0</v>
      </c>
      <c r="K55" s="189">
        <f t="shared" si="12"/>
        <v>0</v>
      </c>
      <c r="L55" s="198"/>
      <c r="M55" s="65">
        <v>0</v>
      </c>
      <c r="N55" s="65">
        <v>0</v>
      </c>
      <c r="O55" s="238">
        <f>SUM(M55:N55)</f>
        <v>0</v>
      </c>
      <c r="P55" s="239">
        <f>IF($E55&gt;$C55, $E55-$O55, $C55-$O55)</f>
        <v>0</v>
      </c>
      <c r="Q55" s="28" t="str">
        <f>IF(OR(C55="",C55=0),"",P55/C55)</f>
        <v/>
      </c>
      <c r="R55" s="239">
        <f>IF($E55&lt;&gt;0, $E55-$O55, $E55-$O55)</f>
        <v>0</v>
      </c>
      <c r="S55" s="28" t="str">
        <f>IF(OR(E55="",E55=0),"",R55/E55)</f>
        <v/>
      </c>
      <c r="T55" s="240">
        <f>IF($I55&lt;&gt;0, $I55-$O55, $I55-$O55)</f>
        <v>0</v>
      </c>
      <c r="U55" s="241" t="str">
        <f>IF(OR(I55="",I55=0),"",T55/I55)</f>
        <v/>
      </c>
      <c r="V55" s="242" t="s">
        <v>79</v>
      </c>
    </row>
    <row r="56" spans="1:22" x14ac:dyDescent="0.2">
      <c r="A56" s="41"/>
      <c r="B56" s="215"/>
      <c r="C56" s="215"/>
      <c r="D56" s="214"/>
      <c r="E56" s="215"/>
      <c r="F56" s="215"/>
      <c r="G56" s="215"/>
      <c r="H56" s="214"/>
      <c r="I56" s="216"/>
      <c r="J56" s="216"/>
      <c r="K56" s="216"/>
      <c r="L56" s="217"/>
      <c r="M56" s="218"/>
      <c r="N56" s="218"/>
      <c r="O56" s="219"/>
      <c r="P56" s="215"/>
      <c r="Q56" s="243"/>
      <c r="R56" s="215"/>
      <c r="S56" s="243"/>
      <c r="T56" s="216"/>
      <c r="U56" s="244"/>
      <c r="V56" s="243"/>
    </row>
    <row r="57" spans="1:22" ht="16.5" thickBot="1" x14ac:dyDescent="0.3">
      <c r="A57" s="429" t="s">
        <v>10</v>
      </c>
      <c r="B57" s="430"/>
      <c r="C57" s="245">
        <f>SUM(C54,C55)</f>
        <v>0</v>
      </c>
      <c r="D57" s="246"/>
      <c r="E57" s="245">
        <f>SUM(E54,E55)</f>
        <v>0</v>
      </c>
      <c r="F57" s="245">
        <f>SUM(F54,F55)</f>
        <v>0</v>
      </c>
      <c r="G57" s="16">
        <f t="shared" ref="G57" si="19">IFERROR(F57/C57, 0)</f>
        <v>0</v>
      </c>
      <c r="H57" s="246"/>
      <c r="I57" s="247">
        <f>SUM(I54,I55)</f>
        <v>0</v>
      </c>
      <c r="J57" s="247">
        <f>SUM(J54,J55)</f>
        <v>0</v>
      </c>
      <c r="K57" s="248">
        <f>IFERROR(J57/E57, 0)</f>
        <v>0</v>
      </c>
      <c r="L57" s="249"/>
      <c r="M57" s="250">
        <f t="shared" ref="M57" si="20">SUM(M54,M55)</f>
        <v>0</v>
      </c>
      <c r="N57" s="245">
        <f t="shared" ref="N57" si="21">SUM(N54,N55)</f>
        <v>0</v>
      </c>
      <c r="O57" s="251">
        <f>SUM(O54,O55)</f>
        <v>0</v>
      </c>
      <c r="P57" s="245">
        <f>SUM(P54,P55)</f>
        <v>0</v>
      </c>
      <c r="Q57" s="17" t="str">
        <f>IF(OR(C57="",C57=0),"",P57/C57)</f>
        <v/>
      </c>
      <c r="R57" s="245">
        <f>SUM(R54,R55)</f>
        <v>0</v>
      </c>
      <c r="S57" s="17" t="str">
        <f>IF(OR(E57="",E57=0),"",R57/E57)</f>
        <v/>
      </c>
      <c r="T57" s="247">
        <f>SUM(T54,T55)</f>
        <v>0</v>
      </c>
      <c r="U57" s="252" t="str">
        <f>IF(OR(I57="",I57=0),"",T57/I57)</f>
        <v/>
      </c>
      <c r="V57" s="253"/>
    </row>
    <row r="58" spans="1:22" x14ac:dyDescent="0.2">
      <c r="B58" s="254" t="s">
        <v>80</v>
      </c>
      <c r="C58" s="255">
        <f>C17-C57</f>
        <v>0</v>
      </c>
      <c r="D58" s="256"/>
      <c r="E58" s="257">
        <f>E17-E57</f>
        <v>0</v>
      </c>
      <c r="F58" s="258" t="s">
        <v>80</v>
      </c>
      <c r="I58" s="259">
        <f>I17-I57</f>
        <v>0</v>
      </c>
      <c r="J58" s="260" t="s">
        <v>80</v>
      </c>
      <c r="L58" s="37"/>
      <c r="M58" s="261"/>
      <c r="N58" s="261"/>
      <c r="O58" s="261"/>
      <c r="T58" s="38"/>
      <c r="U58" s="38"/>
    </row>
    <row r="59" spans="1:22" ht="25.9" hidden="1" customHeight="1" thickBot="1" x14ac:dyDescent="0.25">
      <c r="A59" s="35" t="s">
        <v>131</v>
      </c>
      <c r="C59" s="262"/>
      <c r="E59" s="262"/>
      <c r="I59" s="263"/>
      <c r="L59" s="37"/>
      <c r="M59" s="261"/>
      <c r="N59" s="261"/>
      <c r="O59" s="264" t="s">
        <v>81</v>
      </c>
      <c r="Q59" s="35" t="s">
        <v>17</v>
      </c>
      <c r="T59" s="38"/>
      <c r="U59" s="38"/>
    </row>
    <row r="60" spans="1:22" ht="15.75" hidden="1" thickBot="1" x14ac:dyDescent="0.3">
      <c r="C60" s="265" t="s">
        <v>82</v>
      </c>
      <c r="E60" s="266" t="s">
        <v>82</v>
      </c>
      <c r="I60" s="267" t="s">
        <v>82</v>
      </c>
      <c r="L60" s="37"/>
      <c r="M60" s="268">
        <v>0</v>
      </c>
      <c r="N60" s="269">
        <v>0</v>
      </c>
      <c r="O60" s="270">
        <f>SUM(M60:N60)</f>
        <v>0</v>
      </c>
      <c r="T60" s="38"/>
      <c r="U60" s="38"/>
    </row>
    <row r="61" spans="1:22" ht="15.75" hidden="1" thickBot="1" x14ac:dyDescent="0.3">
      <c r="C61" s="271" t="s">
        <v>83</v>
      </c>
      <c r="E61" s="272" t="s">
        <v>83</v>
      </c>
      <c r="I61" s="273" t="s">
        <v>83</v>
      </c>
      <c r="L61" s="37"/>
      <c r="M61" s="274">
        <f>M60-M57</f>
        <v>0</v>
      </c>
      <c r="N61" s="203">
        <f t="shared" ref="N61" si="22">N60-N57</f>
        <v>0</v>
      </c>
      <c r="O61" s="275">
        <f>SUM(M61:N61)</f>
        <v>0</v>
      </c>
      <c r="P61" s="34" t="s">
        <v>84</v>
      </c>
      <c r="T61" s="38"/>
      <c r="U61" s="38"/>
    </row>
    <row r="62" spans="1:22" ht="55.15" hidden="1" customHeight="1" thickBot="1" x14ac:dyDescent="0.25">
      <c r="C62" s="276" t="s">
        <v>85</v>
      </c>
      <c r="E62" s="276" t="s">
        <v>85</v>
      </c>
      <c r="I62" s="277" t="s">
        <v>85</v>
      </c>
      <c r="L62" s="37"/>
      <c r="M62" s="278">
        <v>0</v>
      </c>
      <c r="N62" s="279">
        <v>0</v>
      </c>
      <c r="O62" s="280"/>
      <c r="P62" s="422" t="s">
        <v>86</v>
      </c>
      <c r="Q62" s="422"/>
      <c r="T62" s="38"/>
      <c r="U62" s="38"/>
    </row>
    <row r="63" spans="1:22" hidden="1" x14ac:dyDescent="0.2">
      <c r="B63" s="406" t="s">
        <v>87</v>
      </c>
      <c r="C63" s="281" t="s">
        <v>88</v>
      </c>
      <c r="E63" s="281" t="s">
        <v>88</v>
      </c>
      <c r="I63" s="282" t="s">
        <v>88</v>
      </c>
      <c r="L63" s="37"/>
      <c r="M63" s="283">
        <v>0</v>
      </c>
      <c r="N63" s="284">
        <v>0</v>
      </c>
      <c r="O63" s="285"/>
      <c r="T63" s="38"/>
      <c r="U63" s="38"/>
    </row>
    <row r="64" spans="1:22" ht="13.5" hidden="1" thickBot="1" x14ac:dyDescent="0.25">
      <c r="B64" s="407"/>
      <c r="C64" s="286" t="s">
        <v>89</v>
      </c>
      <c r="E64" s="286" t="s">
        <v>89</v>
      </c>
      <c r="I64" s="287" t="s">
        <v>89</v>
      </c>
      <c r="L64" s="37"/>
      <c r="M64" s="288">
        <v>0</v>
      </c>
      <c r="N64" s="289">
        <v>0</v>
      </c>
      <c r="O64" s="261"/>
      <c r="T64" s="38"/>
      <c r="U64" s="38"/>
    </row>
    <row r="65" spans="12:21" hidden="1" x14ac:dyDescent="0.2">
      <c r="L65" s="37"/>
      <c r="M65" s="261"/>
      <c r="N65" s="261"/>
      <c r="O65" s="261"/>
      <c r="T65" s="38"/>
      <c r="U65" s="38"/>
    </row>
    <row r="66" spans="12:21" x14ac:dyDescent="0.2">
      <c r="L66" s="37"/>
      <c r="M66" s="261"/>
      <c r="N66" s="261"/>
      <c r="O66" s="261"/>
      <c r="T66" s="38"/>
      <c r="U66" s="38"/>
    </row>
    <row r="67" spans="12:21" x14ac:dyDescent="0.2">
      <c r="L67" s="37"/>
      <c r="M67" s="261"/>
      <c r="N67" s="261"/>
      <c r="O67" s="261"/>
      <c r="T67" s="38"/>
      <c r="U67" s="38"/>
    </row>
    <row r="68" spans="12:21" x14ac:dyDescent="0.2">
      <c r="L68" s="37"/>
      <c r="M68" s="261"/>
      <c r="N68" s="261"/>
      <c r="O68" s="261"/>
      <c r="T68" s="38"/>
      <c r="U68" s="38"/>
    </row>
  </sheetData>
  <sheetProtection algorithmName="SHA-512" hashValue="qBv7olXGC/u0jGbOQ1a47L724G8LTaovVf6A/x/Q5W5NXZ73+t4DEXUY2vRn5UeWsN9X75y1oyzEmy9WdFfi1Q==" saltValue="J+jRH4xW82nBslrdxFbOeQ==" spinCount="100000" sheet="1" formatColumns="0"/>
  <mergeCells count="56">
    <mergeCell ref="C2:C9"/>
    <mergeCell ref="A14:B14"/>
    <mergeCell ref="A17:B17"/>
    <mergeCell ref="A12:B13"/>
    <mergeCell ref="A19:B20"/>
    <mergeCell ref="C19:C20"/>
    <mergeCell ref="A15:A16"/>
    <mergeCell ref="O19:O20"/>
    <mergeCell ref="D19:D20"/>
    <mergeCell ref="E19:E20"/>
    <mergeCell ref="H19:H20"/>
    <mergeCell ref="F19:F20"/>
    <mergeCell ref="G19:G20"/>
    <mergeCell ref="I19:I20"/>
    <mergeCell ref="J19:J20"/>
    <mergeCell ref="P19:P20"/>
    <mergeCell ref="Q19:Q20"/>
    <mergeCell ref="V19:V20"/>
    <mergeCell ref="R19:R20"/>
    <mergeCell ref="S19:S20"/>
    <mergeCell ref="T19:T20"/>
    <mergeCell ref="U19:U20"/>
    <mergeCell ref="K19:K20"/>
    <mergeCell ref="L19:L20"/>
    <mergeCell ref="A35:B35"/>
    <mergeCell ref="P62:Q62"/>
    <mergeCell ref="A48:B48"/>
    <mergeCell ref="A49:B49"/>
    <mergeCell ref="A50:B50"/>
    <mergeCell ref="A51:B51"/>
    <mergeCell ref="A52:B52"/>
    <mergeCell ref="A57:B57"/>
    <mergeCell ref="A54:B54"/>
    <mergeCell ref="A55:B55"/>
    <mergeCell ref="A53:B53"/>
    <mergeCell ref="A36:B36"/>
    <mergeCell ref="A37:B37"/>
    <mergeCell ref="A38:B38"/>
    <mergeCell ref="A22:B22"/>
    <mergeCell ref="A44:B44"/>
    <mergeCell ref="A45:B45"/>
    <mergeCell ref="A46:B46"/>
    <mergeCell ref="A47:B47"/>
    <mergeCell ref="A23:B23"/>
    <mergeCell ref="A24:B24"/>
    <mergeCell ref="A25:B25"/>
    <mergeCell ref="A41:B41"/>
    <mergeCell ref="A42:B42"/>
    <mergeCell ref="A43:B43"/>
    <mergeCell ref="A30:B30"/>
    <mergeCell ref="A31:B31"/>
    <mergeCell ref="A32:B32"/>
    <mergeCell ref="A33:B33"/>
    <mergeCell ref="A39:B39"/>
    <mergeCell ref="A40:B40"/>
    <mergeCell ref="B63:B64"/>
  </mergeCells>
  <conditionalFormatting sqref="M62">
    <cfRule type="expression" dxfId="71" priority="452">
      <formula>IF($M60&lt;&gt;0, $M62=0)</formula>
    </cfRule>
  </conditionalFormatting>
  <conditionalFormatting sqref="M62:N62">
    <cfRule type="cellIs" dxfId="70" priority="91" operator="lessThan">
      <formula>1</formula>
    </cfRule>
  </conditionalFormatting>
  <conditionalFormatting sqref="N62">
    <cfRule type="expression" dxfId="69" priority="490">
      <formula>IF(#REF!&lt;&gt;0, #REF!=0)</formula>
    </cfRule>
  </conditionalFormatting>
  <conditionalFormatting sqref="O22">
    <cfRule type="expression" dxfId="68" priority="77">
      <formula>IF(AND($C$22=0,$E$22=0, $I$22=0), ($O$22&lt;&gt;0))</formula>
    </cfRule>
  </conditionalFormatting>
  <conditionalFormatting sqref="O23">
    <cfRule type="expression" dxfId="67" priority="69">
      <formula>IF(AND($C$23=0, $E$23=0, $I$23=0), ($O$23&lt;&gt;0))</formula>
    </cfRule>
  </conditionalFormatting>
  <conditionalFormatting sqref="O24">
    <cfRule type="expression" dxfId="66" priority="75">
      <formula>IF(AND($C$24=0, $E$24=0, $I$24=0), ($O$24&lt;&gt;0))</formula>
    </cfRule>
  </conditionalFormatting>
  <conditionalFormatting sqref="O25">
    <cfRule type="expression" dxfId="65" priority="74">
      <formula>IF(AND($C$25=0, $E$25=0, $I$25=0), ($O$25&lt;&gt;0))</formula>
    </cfRule>
  </conditionalFormatting>
  <conditionalFormatting sqref="O26">
    <cfRule type="expression" dxfId="64" priority="80">
      <formula>IF(AND($C$26=0, $E$26=0, $I$26=0), ($O$26&lt;&gt;0))</formula>
    </cfRule>
  </conditionalFormatting>
  <conditionalFormatting sqref="O27">
    <cfRule type="expression" dxfId="63" priority="71">
      <formula>IF(AND($C$27=0, $E$27=0, $I$27=0), ($O$27&lt;&gt;0))</formula>
    </cfRule>
  </conditionalFormatting>
  <conditionalFormatting sqref="O30">
    <cfRule type="expression" dxfId="62" priority="68">
      <formula>IF(AND($C$30=0, $E$30=0,$I$30=0), ($O$30&lt;&gt;0))</formula>
    </cfRule>
  </conditionalFormatting>
  <conditionalFormatting sqref="O31">
    <cfRule type="expression" dxfId="61" priority="67">
      <formula>IF(AND($C$31=0, $E$31=0, $I$31=0), ($O$31&lt;&gt;0))</formula>
    </cfRule>
  </conditionalFormatting>
  <conditionalFormatting sqref="O32">
    <cfRule type="expression" dxfId="60" priority="65">
      <formula>IF(AND($C$32=0, $E$32=0, $I$32=0), ($O$32&lt;&gt;0))</formula>
    </cfRule>
  </conditionalFormatting>
  <conditionalFormatting sqref="O33">
    <cfRule type="expression" dxfId="59" priority="64">
      <formula>IF(AND($C$33=0, $E$33=0, $I$33=0), ($O$33&lt;&gt;0))</formula>
    </cfRule>
  </conditionalFormatting>
  <conditionalFormatting sqref="O36">
    <cfRule type="expression" dxfId="58" priority="63">
      <formula>IF(AND($C$36=0, $E$36=0, $I$36=0), ($O$36&lt;&gt;0))</formula>
    </cfRule>
  </conditionalFormatting>
  <conditionalFormatting sqref="O37">
    <cfRule type="expression" dxfId="57" priority="62">
      <formula>IF(AND($C$37=0, $E$37=0, $I$37=0), ($O$37&lt;&gt;0))</formula>
    </cfRule>
  </conditionalFormatting>
  <conditionalFormatting sqref="O38">
    <cfRule type="expression" dxfId="56" priority="61">
      <formula>IF(AND($C$38=0, $E$38=0, $I$38=0), ($O$38&lt;&gt;0))</formula>
    </cfRule>
  </conditionalFormatting>
  <conditionalFormatting sqref="O39">
    <cfRule type="expression" dxfId="55" priority="60">
      <formula>IF(AND($C$39=0, $E$39=0, $I$39=0), ($O$39&lt;&gt;0))</formula>
    </cfRule>
  </conditionalFormatting>
  <conditionalFormatting sqref="O40">
    <cfRule type="expression" dxfId="54" priority="59">
      <formula>IF(AND($C$40=0, $E$40=0, $I$40=0), ($O$40&lt;&gt;0))</formula>
    </cfRule>
  </conditionalFormatting>
  <conditionalFormatting sqref="O41">
    <cfRule type="expression" dxfId="53" priority="58">
      <formula>IF(AND($C$41=0, $E$41=0, $I$41=0), ($O$41&lt;&gt;0))</formula>
    </cfRule>
  </conditionalFormatting>
  <conditionalFormatting sqref="O42">
    <cfRule type="expression" dxfId="52" priority="57">
      <formula>IF(AND($C$42=0, $E$42=0, $I$42=0), ($O$42&lt;&gt;0))</formula>
    </cfRule>
  </conditionalFormatting>
  <conditionalFormatting sqref="O43">
    <cfRule type="expression" dxfId="51" priority="56">
      <formula>IF(AND($C$43=0, $E$43=0, $I$43=0), ($O$43&lt;&gt;0))</formula>
    </cfRule>
  </conditionalFormatting>
  <conditionalFormatting sqref="O44">
    <cfRule type="expression" dxfId="50" priority="55">
      <formula>IF(AND($C$44=0, $E$44=0, $I$44=0), ($O$44&lt;&gt;0))</formula>
    </cfRule>
  </conditionalFormatting>
  <conditionalFormatting sqref="O45">
    <cfRule type="expression" dxfId="49" priority="54">
      <formula>IF(AND($C$45=0, $E$45=0, $I$45=0), ($O$45&lt;&gt;0))</formula>
    </cfRule>
  </conditionalFormatting>
  <conditionalFormatting sqref="O46">
    <cfRule type="expression" dxfId="48" priority="53">
      <formula>IF(AND($C$46=0, $E$46=0, $I$46=0), ($O$46&lt;&gt;0))</formula>
    </cfRule>
  </conditionalFormatting>
  <conditionalFormatting sqref="O47">
    <cfRule type="expression" dxfId="47" priority="52">
      <formula>IF(AND($C$47=0, $E$47=0, $I$47=0), ($O$47&lt;&gt;0))</formula>
    </cfRule>
  </conditionalFormatting>
  <conditionalFormatting sqref="O48">
    <cfRule type="expression" dxfId="46" priority="50">
      <formula>IF(AND($C$48=0, $E$48=0, $I$48=0), ($O$48&lt;&gt;0))</formula>
    </cfRule>
  </conditionalFormatting>
  <conditionalFormatting sqref="O49">
    <cfRule type="expression" dxfId="45" priority="49">
      <formula>IF(AND($C$49=0, $E$49=0, $I$49=0), ($O$49&lt;&gt;0))</formula>
    </cfRule>
  </conditionalFormatting>
  <conditionalFormatting sqref="O50">
    <cfRule type="expression" dxfId="44" priority="48">
      <formula>IF(AND($C$50=0, $E$50=0, $I$50=0), ($O$50&lt;&gt;0))</formula>
    </cfRule>
  </conditionalFormatting>
  <conditionalFormatting sqref="O51">
    <cfRule type="expression" dxfId="43" priority="47">
      <formula>IF(AND($C$51=0, $E$51=0, $I$51=0), ($O$51&lt;&gt;0))</formula>
    </cfRule>
  </conditionalFormatting>
  <conditionalFormatting sqref="O52">
    <cfRule type="expression" dxfId="42" priority="46">
      <formula>IF(AND($C$52=0, $E$52=0, $I$52=0), ($O$52&lt;&gt;0))</formula>
    </cfRule>
  </conditionalFormatting>
  <conditionalFormatting sqref="O55">
    <cfRule type="expression" dxfId="41" priority="45">
      <formula>IF(AND($C$55=0, $E$55=0, $I$55=0), ($O$55&lt;&gt;0))</formula>
    </cfRule>
    <cfRule type="cellIs" dxfId="40" priority="82" operator="greaterThan">
      <formula>$O$57*0.101</formula>
    </cfRule>
  </conditionalFormatting>
  <conditionalFormatting sqref="O61">
    <cfRule type="expression" dxfId="39" priority="84">
      <formula>$O$61&lt;0</formula>
    </cfRule>
  </conditionalFormatting>
  <conditionalFormatting sqref="Q28 S28 U28 Q34 S34 U34 Q53 S53 U53">
    <cfRule type="cellIs" dxfId="38" priority="441" operator="lessThan">
      <formula>-0.1045</formula>
    </cfRule>
  </conditionalFormatting>
  <conditionalFormatting sqref="Q55 S55 U55">
    <cfRule type="cellIs" dxfId="37" priority="440" operator="lessThan">
      <formula>0</formula>
    </cfRule>
  </conditionalFormatting>
  <conditionalFormatting sqref="E26">
    <cfRule type="expression" dxfId="36" priority="491">
      <formula>$E$26&lt;$O$26</formula>
    </cfRule>
  </conditionalFormatting>
  <conditionalFormatting sqref="E36">
    <cfRule type="expression" dxfId="35" priority="492">
      <formula>$E$36&lt;$O$36</formula>
    </cfRule>
  </conditionalFormatting>
  <conditionalFormatting sqref="E37">
    <cfRule type="expression" dxfId="34" priority="493">
      <formula>$E$37&lt;$O$37</formula>
    </cfRule>
  </conditionalFormatting>
  <conditionalFormatting sqref="E38">
    <cfRule type="expression" dxfId="33" priority="494">
      <formula>$E$38&lt;$O$38</formula>
    </cfRule>
  </conditionalFormatting>
  <conditionalFormatting sqref="E39">
    <cfRule type="expression" dxfId="32" priority="495">
      <formula>$E$39&lt;$O$39</formula>
    </cfRule>
  </conditionalFormatting>
  <conditionalFormatting sqref="E40">
    <cfRule type="expression" dxfId="31" priority="496">
      <formula>$E$40&lt;$O$40</formula>
    </cfRule>
  </conditionalFormatting>
  <conditionalFormatting sqref="E41">
    <cfRule type="expression" dxfId="30" priority="497">
      <formula>$E$41&lt;$O$41</formula>
    </cfRule>
  </conditionalFormatting>
  <conditionalFormatting sqref="E42">
    <cfRule type="expression" dxfId="29" priority="498">
      <formula>$E$42&lt;$O$42</formula>
    </cfRule>
  </conditionalFormatting>
  <conditionalFormatting sqref="E43">
    <cfRule type="expression" dxfId="28" priority="499">
      <formula>$E$43&lt;$O$43</formula>
    </cfRule>
  </conditionalFormatting>
  <conditionalFormatting sqref="E44">
    <cfRule type="expression" dxfId="27" priority="500">
      <formula>$E$44&lt;$O$44</formula>
    </cfRule>
  </conditionalFormatting>
  <conditionalFormatting sqref="E45">
    <cfRule type="expression" dxfId="26" priority="501">
      <formula>$E$45&lt;$O$45</formula>
    </cfRule>
  </conditionalFormatting>
  <conditionalFormatting sqref="E46">
    <cfRule type="expression" dxfId="25" priority="502">
      <formula>$E$46&lt;$O$46</formula>
    </cfRule>
  </conditionalFormatting>
  <conditionalFormatting sqref="E47">
    <cfRule type="expression" dxfId="24" priority="503">
      <formula>$E$47&lt;$O$47</formula>
    </cfRule>
  </conditionalFormatting>
  <conditionalFormatting sqref="E48">
    <cfRule type="expression" dxfId="23" priority="504">
      <formula>$E$48&lt;$O$48</formula>
    </cfRule>
  </conditionalFormatting>
  <conditionalFormatting sqref="E49">
    <cfRule type="expression" dxfId="22" priority="505">
      <formula>$E$49&lt;$O$49</formula>
    </cfRule>
  </conditionalFormatting>
  <conditionalFormatting sqref="E50">
    <cfRule type="expression" dxfId="21" priority="506">
      <formula>$E$50&lt;$O$50</formula>
    </cfRule>
  </conditionalFormatting>
  <conditionalFormatting sqref="E51">
    <cfRule type="expression" dxfId="20" priority="507">
      <formula>$E$51&lt;$O$51</formula>
    </cfRule>
  </conditionalFormatting>
  <conditionalFormatting sqref="E52">
    <cfRule type="expression" dxfId="19" priority="508">
      <formula>$E$52&lt;$O$52</formula>
    </cfRule>
  </conditionalFormatting>
  <conditionalFormatting sqref="I26">
    <cfRule type="expression" dxfId="18" priority="509">
      <formula>$I$26&lt;$O$26</formula>
    </cfRule>
  </conditionalFormatting>
  <conditionalFormatting sqref="I36">
    <cfRule type="expression" dxfId="17" priority="510">
      <formula>$I$36&lt;$O$36</formula>
    </cfRule>
  </conditionalFormatting>
  <conditionalFormatting sqref="I37">
    <cfRule type="expression" dxfId="16" priority="511">
      <formula>$I$37&lt;$O$37</formula>
    </cfRule>
  </conditionalFormatting>
  <conditionalFormatting sqref="I38">
    <cfRule type="expression" dxfId="15" priority="512">
      <formula>$I$38&lt;$O$38</formula>
    </cfRule>
  </conditionalFormatting>
  <conditionalFormatting sqref="I39">
    <cfRule type="expression" dxfId="14" priority="513">
      <formula>$I$39&lt;$O$39</formula>
    </cfRule>
  </conditionalFormatting>
  <conditionalFormatting sqref="I40">
    <cfRule type="expression" dxfId="13" priority="514">
      <formula>$I$40&lt;$O$40</formula>
    </cfRule>
  </conditionalFormatting>
  <conditionalFormatting sqref="I41">
    <cfRule type="expression" dxfId="12" priority="515">
      <formula>$I$41&lt;$O$41</formula>
    </cfRule>
  </conditionalFormatting>
  <conditionalFormatting sqref="I42">
    <cfRule type="expression" dxfId="11" priority="516">
      <formula>$I$42&lt;$O$42</formula>
    </cfRule>
  </conditionalFormatting>
  <conditionalFormatting sqref="I43">
    <cfRule type="expression" dxfId="10" priority="517">
      <formula>$I$43&lt;$O$43</formula>
    </cfRule>
  </conditionalFormatting>
  <conditionalFormatting sqref="I44">
    <cfRule type="expression" dxfId="9" priority="518">
      <formula>$I$44&lt;$O$44</formula>
    </cfRule>
  </conditionalFormatting>
  <conditionalFormatting sqref="I45">
    <cfRule type="expression" dxfId="8" priority="519">
      <formula>$I$45&lt;$O$45</formula>
    </cfRule>
  </conditionalFormatting>
  <conditionalFormatting sqref="I46">
    <cfRule type="expression" dxfId="7" priority="520">
      <formula>$I$46&lt;$O$46</formula>
    </cfRule>
  </conditionalFormatting>
  <conditionalFormatting sqref="I47">
    <cfRule type="expression" dxfId="6" priority="521">
      <formula>$I$47&lt;$O$47</formula>
    </cfRule>
  </conditionalFormatting>
  <conditionalFormatting sqref="I48">
    <cfRule type="expression" dxfId="5" priority="522">
      <formula>$I$48&lt;$O$48</formula>
    </cfRule>
  </conditionalFormatting>
  <conditionalFormatting sqref="I49">
    <cfRule type="expression" dxfId="4" priority="523">
      <formula>$I$49&lt;$O$49</formula>
    </cfRule>
  </conditionalFormatting>
  <conditionalFormatting sqref="I50">
    <cfRule type="expression" dxfId="3" priority="524">
      <formula>$I$50&lt;$O$50</formula>
    </cfRule>
  </conditionalFormatting>
  <conditionalFormatting sqref="I51">
    <cfRule type="expression" dxfId="2" priority="525">
      <formula>$I$51&lt;$O$51</formula>
    </cfRule>
  </conditionalFormatting>
  <conditionalFormatting sqref="I52">
    <cfRule type="expression" dxfId="1" priority="526">
      <formula>$I$52&lt;$O$52</formula>
    </cfRule>
  </conditionalFormatting>
  <conditionalFormatting sqref="I55">
    <cfRule type="expression" dxfId="0" priority="527">
      <formula>$I$55&lt;$O$55</formula>
    </cfRule>
  </conditionalFormatting>
  <hyperlinks>
    <hyperlink ref="C2:C9" r:id="rId1" display="Please use this link if you have concerns on how to complete your budget." xr:uid="{DA91E82A-AC1C-448B-BC73-3C67E8713B25}"/>
  </hyperlinks>
  <pageMargins left="0.25" right="0.25" top="0.75" bottom="0.75" header="0.3" footer="0.3"/>
  <pageSetup scale="65" orientation="landscape" r:id="rId2"/>
  <ignoredErrors>
    <ignoredError sqref="Q57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2E80F6-8CAF-45D8-A72A-F35847144ADD}">
          <x14:formula1>
            <xm:f>'Drop Downs'!$A$4:$A$5</xm:f>
          </x14:formula1>
          <xm:sqref>B4</xm:sqref>
        </x14:dataValidation>
        <x14:dataValidation type="list" allowBlank="1" showInputMessage="1" showErrorMessage="1" xr:uid="{FD0B36AE-7CAE-477A-ADB1-A85C4E6A43CB}">
          <x14:formula1>
            <xm:f>'Drop Downs'!$C$4:$C$7</xm:f>
          </x14:formula1>
          <xm:sqref>B5</xm:sqref>
        </x14:dataValidation>
        <x14:dataValidation type="list" allowBlank="1" showInputMessage="1" showErrorMessage="1" xr:uid="{D28E2DC3-DDCE-4EE1-AC8A-DFBB811D35E0}">
          <x14:formula1>
            <xm:f>'Drop Downs'!$G$4:$G$5</xm:f>
          </x14:formula1>
          <xm:sqref>N7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A498-8B54-43F7-A0A6-77FF71ECE42B}">
  <dimension ref="A3:G17"/>
  <sheetViews>
    <sheetView workbookViewId="0">
      <selection activeCell="G10" sqref="G10"/>
    </sheetView>
  </sheetViews>
  <sheetFormatPr defaultColWidth="8.7109375" defaultRowHeight="12.75" x14ac:dyDescent="0.2"/>
  <cols>
    <col min="1" max="16384" width="8.7109375" style="1"/>
  </cols>
  <sheetData>
    <row r="3" spans="1:7" x14ac:dyDescent="0.2">
      <c r="A3" s="2" t="s">
        <v>90</v>
      </c>
      <c r="B3" s="2"/>
      <c r="C3" s="2" t="s">
        <v>91</v>
      </c>
      <c r="D3" s="2"/>
      <c r="E3" s="2" t="s">
        <v>92</v>
      </c>
      <c r="G3" s="2" t="s">
        <v>126</v>
      </c>
    </row>
    <row r="4" spans="1:7" x14ac:dyDescent="0.2">
      <c r="A4" s="1" t="s">
        <v>93</v>
      </c>
      <c r="C4" s="1" t="s">
        <v>94</v>
      </c>
      <c r="E4" s="1" t="s">
        <v>16</v>
      </c>
      <c r="G4" s="1" t="s">
        <v>123</v>
      </c>
    </row>
    <row r="5" spans="1:7" x14ac:dyDescent="0.2">
      <c r="A5" s="1" t="s">
        <v>95</v>
      </c>
      <c r="C5" s="1" t="s">
        <v>96</v>
      </c>
      <c r="E5" s="1" t="s">
        <v>97</v>
      </c>
      <c r="G5" s="1" t="s">
        <v>124</v>
      </c>
    </row>
    <row r="6" spans="1:7" x14ac:dyDescent="0.2">
      <c r="C6" s="1" t="s">
        <v>98</v>
      </c>
      <c r="E6" s="1" t="s">
        <v>25</v>
      </c>
    </row>
    <row r="7" spans="1:7" x14ac:dyDescent="0.2">
      <c r="C7" s="1" t="s">
        <v>99</v>
      </c>
      <c r="E7" s="1" t="s">
        <v>100</v>
      </c>
    </row>
    <row r="17" spans="7:7" x14ac:dyDescent="0.2">
      <c r="G17" s="1" t="b">
        <f>IF(AND($C$22=0,$E$22=0),$Y$22&lt;&gt;0)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Winter Break Personnel</vt:lpstr>
      <vt:lpstr>Spring Break Personnel</vt:lpstr>
      <vt:lpstr>Budget &amp; Expense Report</vt:lpstr>
      <vt:lpstr>Drop 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Lairmore</dc:creator>
  <cp:keywords/>
  <dc:description/>
  <cp:lastModifiedBy>Robert Lairmore</cp:lastModifiedBy>
  <cp:revision/>
  <cp:lastPrinted>2025-06-06T16:16:32Z</cp:lastPrinted>
  <dcterms:created xsi:type="dcterms:W3CDTF">2023-07-24T17:44:50Z</dcterms:created>
  <dcterms:modified xsi:type="dcterms:W3CDTF">2026-05-22T18:57:26Z</dcterms:modified>
  <cp:category/>
  <cp:contentStatus/>
</cp:coreProperties>
</file>