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hmcorg-my.sharepoint.com/personal/rlairmore_phmc_org/Documents/"/>
    </mc:Choice>
  </mc:AlternateContent>
  <xr:revisionPtr revIDLastSave="0" documentId="8_{2DDD7561-1E6C-4339-B73C-F09F112BB61F}" xr6:coauthVersionLast="47" xr6:coauthVersionMax="47" xr10:uidLastSave="{00000000-0000-0000-0000-000000000000}"/>
  <workbookProtection workbookAlgorithmName="SHA-512" workbookHashValue="s5atYAmpHRIEzA+/whuVBnVNUbfHF2QumPzfMXsWGm4IT+3euCPvlRjZUZMgQ1ymdInALMQyn8vtd6+J6hXDQw==" workbookSaltValue="xo0di4UvouXjMRbA5F2aCg==" workbookSpinCount="100000" lockStructure="1"/>
  <bookViews>
    <workbookView xWindow="-120" yWindow="-120" windowWidth="29040" windowHeight="15720" xr2:uid="{9AE97F3C-28CE-410F-A8BB-3CA216501198}"/>
  </bookViews>
  <sheets>
    <sheet name="Summer Personnel" sheetId="4" r:id="rId1"/>
    <sheet name="School Year Personnel" sheetId="1" r:id="rId2"/>
    <sheet name="Budget &amp; Expense Report" sheetId="2" r:id="rId3"/>
    <sheet name="Drop Downs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4" l="1"/>
  <c r="R65" i="4"/>
  <c r="S65" i="4" s="1"/>
  <c r="T65" i="4" s="1"/>
  <c r="L65" i="4"/>
  <c r="M65" i="4" s="1"/>
  <c r="N65" i="4" s="1"/>
  <c r="H65" i="4"/>
  <c r="AG64" i="4"/>
  <c r="R64" i="4"/>
  <c r="S64" i="4" s="1"/>
  <c r="T64" i="4" s="1"/>
  <c r="M64" i="4"/>
  <c r="N64" i="4" s="1"/>
  <c r="L64" i="4"/>
  <c r="H64" i="4"/>
  <c r="AG63" i="4"/>
  <c r="R63" i="4"/>
  <c r="S63" i="4" s="1"/>
  <c r="T63" i="4" s="1"/>
  <c r="L63" i="4"/>
  <c r="M63" i="4" s="1"/>
  <c r="N63" i="4" s="1"/>
  <c r="H63" i="4"/>
  <c r="AG62" i="4"/>
  <c r="R62" i="4"/>
  <c r="S62" i="4" s="1"/>
  <c r="T62" i="4" s="1"/>
  <c r="L62" i="4"/>
  <c r="M62" i="4" s="1"/>
  <c r="N62" i="4" s="1"/>
  <c r="H62" i="4"/>
  <c r="AG61" i="4"/>
  <c r="R61" i="4"/>
  <c r="S61" i="4" s="1"/>
  <c r="T61" i="4" s="1"/>
  <c r="L61" i="4"/>
  <c r="M61" i="4" s="1"/>
  <c r="N61" i="4" s="1"/>
  <c r="H61" i="4"/>
  <c r="AG60" i="4"/>
  <c r="R60" i="4"/>
  <c r="S60" i="4" s="1"/>
  <c r="T60" i="4" s="1"/>
  <c r="L60" i="4"/>
  <c r="M60" i="4" s="1"/>
  <c r="N60" i="4" s="1"/>
  <c r="H60" i="4"/>
  <c r="AG59" i="4"/>
  <c r="R59" i="4"/>
  <c r="S59" i="4" s="1"/>
  <c r="T59" i="4" s="1"/>
  <c r="M59" i="4"/>
  <c r="N59" i="4" s="1"/>
  <c r="L59" i="4"/>
  <c r="H59" i="4"/>
  <c r="AG58" i="4"/>
  <c r="S58" i="4"/>
  <c r="T58" i="4" s="1"/>
  <c r="R58" i="4"/>
  <c r="M58" i="4"/>
  <c r="N58" i="4" s="1"/>
  <c r="L58" i="4"/>
  <c r="H58" i="4"/>
  <c r="AG57" i="4"/>
  <c r="R57" i="4"/>
  <c r="S57" i="4" s="1"/>
  <c r="T57" i="4" s="1"/>
  <c r="L57" i="4"/>
  <c r="M57" i="4" s="1"/>
  <c r="N57" i="4" s="1"/>
  <c r="H57" i="4"/>
  <c r="AG56" i="4"/>
  <c r="R56" i="4"/>
  <c r="S56" i="4" s="1"/>
  <c r="T56" i="4" s="1"/>
  <c r="M56" i="4"/>
  <c r="N56" i="4" s="1"/>
  <c r="L56" i="4"/>
  <c r="H56" i="4"/>
  <c r="AG55" i="4"/>
  <c r="R55" i="4"/>
  <c r="S55" i="4" s="1"/>
  <c r="T55" i="4" s="1"/>
  <c r="L55" i="4"/>
  <c r="M55" i="4" s="1"/>
  <c r="N55" i="4" s="1"/>
  <c r="H55" i="4"/>
  <c r="AG54" i="4"/>
  <c r="R54" i="4"/>
  <c r="S54" i="4" s="1"/>
  <c r="T54" i="4" s="1"/>
  <c r="L54" i="4"/>
  <c r="M54" i="4" s="1"/>
  <c r="N54" i="4" s="1"/>
  <c r="H54" i="4"/>
  <c r="AG53" i="4"/>
  <c r="S53" i="4"/>
  <c r="T53" i="4" s="1"/>
  <c r="R53" i="4"/>
  <c r="L53" i="4"/>
  <c r="M53" i="4" s="1"/>
  <c r="N53" i="4" s="1"/>
  <c r="H53" i="4"/>
  <c r="AG52" i="4"/>
  <c r="R52" i="4"/>
  <c r="S52" i="4" s="1"/>
  <c r="T52" i="4" s="1"/>
  <c r="L52" i="4"/>
  <c r="M52" i="4" s="1"/>
  <c r="N52" i="4" s="1"/>
  <c r="H52" i="4"/>
  <c r="AG51" i="4"/>
  <c r="R51" i="4"/>
  <c r="S51" i="4" s="1"/>
  <c r="T51" i="4" s="1"/>
  <c r="L51" i="4"/>
  <c r="M51" i="4" s="1"/>
  <c r="N51" i="4" s="1"/>
  <c r="H51" i="4"/>
  <c r="AG66" i="1"/>
  <c r="R66" i="1"/>
  <c r="S66" i="1" s="1"/>
  <c r="T66" i="1" s="1"/>
  <c r="L66" i="1"/>
  <c r="M66" i="1" s="1"/>
  <c r="N66" i="1" s="1"/>
  <c r="H66" i="1"/>
  <c r="AG65" i="1"/>
  <c r="R65" i="1"/>
  <c r="S65" i="1" s="1"/>
  <c r="T65" i="1" s="1"/>
  <c r="L65" i="1"/>
  <c r="M65" i="1" s="1"/>
  <c r="N65" i="1" s="1"/>
  <c r="H65" i="1"/>
  <c r="AG64" i="1"/>
  <c r="R64" i="1"/>
  <c r="S64" i="1" s="1"/>
  <c r="T64" i="1" s="1"/>
  <c r="L64" i="1"/>
  <c r="M64" i="1" s="1"/>
  <c r="N64" i="1" s="1"/>
  <c r="H64" i="1"/>
  <c r="AG63" i="1"/>
  <c r="R63" i="1"/>
  <c r="S63" i="1" s="1"/>
  <c r="T63" i="1" s="1"/>
  <c r="L63" i="1"/>
  <c r="M63" i="1" s="1"/>
  <c r="N63" i="1" s="1"/>
  <c r="H63" i="1"/>
  <c r="AG62" i="1"/>
  <c r="R62" i="1"/>
  <c r="S62" i="1" s="1"/>
  <c r="T62" i="1" s="1"/>
  <c r="M62" i="1"/>
  <c r="N62" i="1" s="1"/>
  <c r="L62" i="1"/>
  <c r="H62" i="1"/>
  <c r="AG61" i="1"/>
  <c r="S61" i="1"/>
  <c r="T61" i="1" s="1"/>
  <c r="R61" i="1"/>
  <c r="M61" i="1"/>
  <c r="N61" i="1" s="1"/>
  <c r="L61" i="1"/>
  <c r="H61" i="1"/>
  <c r="AG60" i="1"/>
  <c r="R60" i="1"/>
  <c r="S60" i="1" s="1"/>
  <c r="T60" i="1" s="1"/>
  <c r="L60" i="1"/>
  <c r="M60" i="1" s="1"/>
  <c r="N60" i="1" s="1"/>
  <c r="H60" i="1"/>
  <c r="AG59" i="1"/>
  <c r="R59" i="1"/>
  <c r="S59" i="1" s="1"/>
  <c r="T59" i="1" s="1"/>
  <c r="L59" i="1"/>
  <c r="M59" i="1" s="1"/>
  <c r="N59" i="1" s="1"/>
  <c r="H59" i="1"/>
  <c r="AG58" i="1"/>
  <c r="R58" i="1"/>
  <c r="S58" i="1" s="1"/>
  <c r="T58" i="1" s="1"/>
  <c r="L58" i="1"/>
  <c r="M58" i="1" s="1"/>
  <c r="N58" i="1" s="1"/>
  <c r="H58" i="1"/>
  <c r="AG57" i="1"/>
  <c r="R57" i="1"/>
  <c r="S57" i="1" s="1"/>
  <c r="T57" i="1" s="1"/>
  <c r="L57" i="1"/>
  <c r="M57" i="1" s="1"/>
  <c r="N57" i="1" s="1"/>
  <c r="H57" i="1"/>
  <c r="AG56" i="1"/>
  <c r="R56" i="1"/>
  <c r="S56" i="1" s="1"/>
  <c r="T56" i="1" s="1"/>
  <c r="M56" i="1"/>
  <c r="N56" i="1" s="1"/>
  <c r="L56" i="1"/>
  <c r="H56" i="1"/>
  <c r="AG55" i="1"/>
  <c r="R55" i="1"/>
  <c r="S55" i="1" s="1"/>
  <c r="T55" i="1" s="1"/>
  <c r="L55" i="1"/>
  <c r="M55" i="1" s="1"/>
  <c r="N55" i="1" s="1"/>
  <c r="H55" i="1"/>
  <c r="AG54" i="1"/>
  <c r="R54" i="1"/>
  <c r="S54" i="1" s="1"/>
  <c r="T54" i="1" s="1"/>
  <c r="L54" i="1"/>
  <c r="M54" i="1" s="1"/>
  <c r="N54" i="1" s="1"/>
  <c r="H54" i="1"/>
  <c r="AG53" i="1"/>
  <c r="S53" i="1"/>
  <c r="T53" i="1" s="1"/>
  <c r="R53" i="1"/>
  <c r="L53" i="1"/>
  <c r="M53" i="1" s="1"/>
  <c r="N53" i="1" s="1"/>
  <c r="H53" i="1"/>
  <c r="AG52" i="1"/>
  <c r="S52" i="1"/>
  <c r="T52" i="1" s="1"/>
  <c r="R52" i="1"/>
  <c r="L52" i="1"/>
  <c r="M52" i="1" s="1"/>
  <c r="N52" i="1" s="1"/>
  <c r="H52" i="1"/>
  <c r="AG51" i="1"/>
  <c r="R51" i="1"/>
  <c r="S51" i="1" s="1"/>
  <c r="T51" i="1" s="1"/>
  <c r="M51" i="1"/>
  <c r="N51" i="1" s="1"/>
  <c r="L51" i="1"/>
  <c r="H51" i="1"/>
  <c r="G17" i="3"/>
  <c r="J55" i="2"/>
  <c r="K55" i="2" s="1"/>
  <c r="J36" i="2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30" i="2"/>
  <c r="K30" i="2" s="1"/>
  <c r="J31" i="2"/>
  <c r="K31" i="2" s="1"/>
  <c r="J32" i="2"/>
  <c r="K32" i="2" s="1"/>
  <c r="J33" i="2"/>
  <c r="K33" i="2" s="1"/>
  <c r="J26" i="2"/>
  <c r="K26" i="2" s="1"/>
  <c r="I53" i="2"/>
  <c r="I34" i="2"/>
  <c r="S12" i="1"/>
  <c r="T12" i="1" s="1"/>
  <c r="S13" i="1"/>
  <c r="T13" i="1" s="1"/>
  <c r="S14" i="1"/>
  <c r="T14" i="1" s="1"/>
  <c r="S15" i="1"/>
  <c r="T15" i="1" s="1"/>
  <c r="S16" i="1"/>
  <c r="T16" i="1"/>
  <c r="S17" i="1"/>
  <c r="T17" i="1"/>
  <c r="S18" i="1"/>
  <c r="T18" i="1" s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R43" i="1"/>
  <c r="I24" i="2" s="1"/>
  <c r="R46" i="1"/>
  <c r="R47" i="1"/>
  <c r="S47" i="1"/>
  <c r="R48" i="1"/>
  <c r="S48" i="1" s="1"/>
  <c r="R49" i="1"/>
  <c r="S49" i="1" s="1"/>
  <c r="R50" i="1"/>
  <c r="S50" i="1" s="1"/>
  <c r="R67" i="1"/>
  <c r="R68" i="1"/>
  <c r="S68" i="1"/>
  <c r="R69" i="1"/>
  <c r="S69" i="1"/>
  <c r="R70" i="1"/>
  <c r="S70" i="1" s="1"/>
  <c r="R71" i="1"/>
  <c r="S71" i="1"/>
  <c r="R72" i="1"/>
  <c r="S72" i="1"/>
  <c r="R73" i="1"/>
  <c r="S73" i="1"/>
  <c r="R74" i="1"/>
  <c r="S74" i="1"/>
  <c r="R75" i="1"/>
  <c r="S75" i="1"/>
  <c r="R76" i="1"/>
  <c r="S76" i="1" s="1"/>
  <c r="R77" i="1"/>
  <c r="S77" i="1"/>
  <c r="R78" i="1"/>
  <c r="S78" i="1"/>
  <c r="R79" i="1"/>
  <c r="S79" i="1"/>
  <c r="R80" i="1"/>
  <c r="S80" i="1"/>
  <c r="R81" i="1"/>
  <c r="S81" i="1"/>
  <c r="R82" i="1"/>
  <c r="S82" i="1" s="1"/>
  <c r="R83" i="1"/>
  <c r="S83" i="1"/>
  <c r="R84" i="1"/>
  <c r="S84" i="1"/>
  <c r="R85" i="1"/>
  <c r="S85" i="1"/>
  <c r="R86" i="1"/>
  <c r="S86" i="1"/>
  <c r="R87" i="1"/>
  <c r="S87" i="1"/>
  <c r="R88" i="1"/>
  <c r="S88" i="1" s="1"/>
  <c r="R89" i="1"/>
  <c r="S89" i="1"/>
  <c r="T14" i="4"/>
  <c r="T15" i="4"/>
  <c r="T23" i="4"/>
  <c r="T24" i="4"/>
  <c r="T25" i="4"/>
  <c r="T26" i="4"/>
  <c r="T27" i="4"/>
  <c r="T34" i="4"/>
  <c r="T35" i="4"/>
  <c r="T36" i="4"/>
  <c r="T37" i="4"/>
  <c r="T38" i="4"/>
  <c r="T39" i="4"/>
  <c r="S13" i="4"/>
  <c r="S14" i="4"/>
  <c r="S15" i="4"/>
  <c r="S16" i="4"/>
  <c r="T16" i="4" s="1"/>
  <c r="S17" i="4"/>
  <c r="T17" i="4" s="1"/>
  <c r="S18" i="4"/>
  <c r="T18" i="4" s="1"/>
  <c r="S19" i="4"/>
  <c r="T19" i="4" s="1"/>
  <c r="S20" i="4"/>
  <c r="T20" i="4" s="1"/>
  <c r="S21" i="4"/>
  <c r="T21" i="4" s="1"/>
  <c r="S22" i="4"/>
  <c r="T22" i="4" s="1"/>
  <c r="S23" i="4"/>
  <c r="S24" i="4"/>
  <c r="S25" i="4"/>
  <c r="S26" i="4"/>
  <c r="S27" i="4"/>
  <c r="S28" i="4"/>
  <c r="T28" i="4" s="1"/>
  <c r="S29" i="4"/>
  <c r="T29" i="4" s="1"/>
  <c r="S30" i="4"/>
  <c r="T30" i="4" s="1"/>
  <c r="S31" i="4"/>
  <c r="T31" i="4" s="1"/>
  <c r="S32" i="4"/>
  <c r="T32" i="4" s="1"/>
  <c r="S33" i="4"/>
  <c r="T33" i="4" s="1"/>
  <c r="S34" i="4"/>
  <c r="S35" i="4"/>
  <c r="S36" i="4"/>
  <c r="S37" i="4"/>
  <c r="S38" i="4"/>
  <c r="S39" i="4"/>
  <c r="S40" i="4"/>
  <c r="T40" i="4" s="1"/>
  <c r="S41" i="4"/>
  <c r="T41" i="4" s="1"/>
  <c r="S42" i="4"/>
  <c r="T42" i="4" s="1"/>
  <c r="S12" i="4"/>
  <c r="T12" i="4" s="1"/>
  <c r="R43" i="4"/>
  <c r="I22" i="2" s="1"/>
  <c r="R46" i="4"/>
  <c r="R47" i="4"/>
  <c r="R48" i="4"/>
  <c r="S48" i="4" s="1"/>
  <c r="R49" i="4"/>
  <c r="S49" i="4" s="1"/>
  <c r="R50" i="4"/>
  <c r="S50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E34" i="2"/>
  <c r="S43" i="4" l="1"/>
  <c r="R90" i="1"/>
  <c r="I25" i="2" s="1"/>
  <c r="J25" i="2" s="1"/>
  <c r="S67" i="1"/>
  <c r="S90" i="1" s="1"/>
  <c r="S43" i="1"/>
  <c r="R89" i="4"/>
  <c r="I23" i="2" s="1"/>
  <c r="J23" i="2" s="1"/>
  <c r="S47" i="4"/>
  <c r="S89" i="4" s="1"/>
  <c r="J53" i="2"/>
  <c r="K36" i="2"/>
  <c r="J34" i="2"/>
  <c r="K34" i="2" s="1"/>
  <c r="T13" i="4"/>
  <c r="X34" i="2"/>
  <c r="I27" i="2" l="1"/>
  <c r="AG11" i="4"/>
  <c r="Q22" i="2"/>
  <c r="AF89" i="4"/>
  <c r="X23" i="2" s="1"/>
  <c r="AE89" i="4"/>
  <c r="W23" i="2" s="1"/>
  <c r="AD89" i="4"/>
  <c r="V23" i="2" s="1"/>
  <c r="AC89" i="4"/>
  <c r="U23" i="2" s="1"/>
  <c r="AB89" i="4"/>
  <c r="T23" i="2" s="1"/>
  <c r="AA89" i="4"/>
  <c r="S23" i="2" s="1"/>
  <c r="Z89" i="4"/>
  <c r="R23" i="2" s="1"/>
  <c r="Y89" i="4"/>
  <c r="Q23" i="2" s="1"/>
  <c r="X89" i="4"/>
  <c r="P23" i="2" s="1"/>
  <c r="W89" i="4"/>
  <c r="O23" i="2" s="1"/>
  <c r="V89" i="4"/>
  <c r="N23" i="2" s="1"/>
  <c r="U89" i="4"/>
  <c r="M23" i="2" s="1"/>
  <c r="AG88" i="4"/>
  <c r="L88" i="4"/>
  <c r="H88" i="4"/>
  <c r="AG87" i="4"/>
  <c r="L87" i="4"/>
  <c r="H87" i="4"/>
  <c r="AG86" i="4"/>
  <c r="L86" i="4"/>
  <c r="H86" i="4"/>
  <c r="AG85" i="4"/>
  <c r="L85" i="4"/>
  <c r="H85" i="4"/>
  <c r="AG84" i="4"/>
  <c r="L84" i="4"/>
  <c r="H84" i="4"/>
  <c r="AG83" i="4"/>
  <c r="L83" i="4"/>
  <c r="H83" i="4"/>
  <c r="AG82" i="4"/>
  <c r="L82" i="4"/>
  <c r="H82" i="4"/>
  <c r="AG81" i="4"/>
  <c r="L81" i="4"/>
  <c r="T81" i="4" s="1"/>
  <c r="H81" i="4"/>
  <c r="AG80" i="4"/>
  <c r="L80" i="4"/>
  <c r="H80" i="4"/>
  <c r="AG79" i="4"/>
  <c r="L79" i="4"/>
  <c r="H79" i="4"/>
  <c r="AG78" i="4"/>
  <c r="L78" i="4"/>
  <c r="H78" i="4"/>
  <c r="AG77" i="4"/>
  <c r="L77" i="4"/>
  <c r="H77" i="4"/>
  <c r="AG76" i="4"/>
  <c r="L76" i="4"/>
  <c r="H76" i="4"/>
  <c r="AG75" i="4"/>
  <c r="L75" i="4"/>
  <c r="H75" i="4"/>
  <c r="AG74" i="4"/>
  <c r="M74" i="4"/>
  <c r="N74" i="4" s="1"/>
  <c r="L74" i="4"/>
  <c r="T74" i="4" s="1"/>
  <c r="H74" i="4"/>
  <c r="AG73" i="4"/>
  <c r="L73" i="4"/>
  <c r="H73" i="4"/>
  <c r="AG72" i="4"/>
  <c r="L72" i="4"/>
  <c r="H72" i="4"/>
  <c r="AG71" i="4"/>
  <c r="L71" i="4"/>
  <c r="H71" i="4"/>
  <c r="AG70" i="4"/>
  <c r="L70" i="4"/>
  <c r="H70" i="4"/>
  <c r="AG69" i="4"/>
  <c r="L69" i="4"/>
  <c r="H69" i="4"/>
  <c r="AG68" i="4"/>
  <c r="L68" i="4"/>
  <c r="H68" i="4"/>
  <c r="AG67" i="4"/>
  <c r="L67" i="4"/>
  <c r="H67" i="4"/>
  <c r="AG66" i="4"/>
  <c r="L66" i="4"/>
  <c r="H66" i="4"/>
  <c r="AG50" i="4"/>
  <c r="L50" i="4"/>
  <c r="H50" i="4"/>
  <c r="AG49" i="4"/>
  <c r="L49" i="4"/>
  <c r="H49" i="4"/>
  <c r="AG48" i="4"/>
  <c r="L48" i="4"/>
  <c r="H48" i="4"/>
  <c r="AG47" i="4"/>
  <c r="L47" i="4"/>
  <c r="T47" i="4" s="1"/>
  <c r="H47" i="4"/>
  <c r="AG46" i="4"/>
  <c r="L46" i="4"/>
  <c r="H46" i="4"/>
  <c r="AF43" i="4"/>
  <c r="X22" i="2" s="1"/>
  <c r="AE43" i="4"/>
  <c r="W22" i="2" s="1"/>
  <c r="AD43" i="4"/>
  <c r="V22" i="2" s="1"/>
  <c r="AC43" i="4"/>
  <c r="U22" i="2" s="1"/>
  <c r="AB43" i="4"/>
  <c r="T22" i="2" s="1"/>
  <c r="AA43" i="4"/>
  <c r="S22" i="2" s="1"/>
  <c r="Z43" i="4"/>
  <c r="R22" i="2" s="1"/>
  <c r="Y43" i="4"/>
  <c r="X43" i="4"/>
  <c r="P22" i="2" s="1"/>
  <c r="W43" i="4"/>
  <c r="O22" i="2" s="1"/>
  <c r="V43" i="4"/>
  <c r="N22" i="2" s="1"/>
  <c r="U43" i="4"/>
  <c r="M22" i="2" s="1"/>
  <c r="L43" i="4"/>
  <c r="H43" i="4"/>
  <c r="C22" i="2" s="1"/>
  <c r="AG42" i="4"/>
  <c r="M42" i="4"/>
  <c r="N42" i="4" s="1"/>
  <c r="AG41" i="4"/>
  <c r="M41" i="4"/>
  <c r="N41" i="4" s="1"/>
  <c r="AG40" i="4"/>
  <c r="M40" i="4"/>
  <c r="N40" i="4" s="1"/>
  <c r="AG39" i="4"/>
  <c r="M39" i="4"/>
  <c r="N39" i="4" s="1"/>
  <c r="AG38" i="4"/>
  <c r="M38" i="4"/>
  <c r="N38" i="4" s="1"/>
  <c r="AG37" i="4"/>
  <c r="M37" i="4"/>
  <c r="N37" i="4" s="1"/>
  <c r="AG36" i="4"/>
  <c r="M36" i="4"/>
  <c r="N36" i="4" s="1"/>
  <c r="AG35" i="4"/>
  <c r="M35" i="4"/>
  <c r="N35" i="4" s="1"/>
  <c r="AG34" i="4"/>
  <c r="M34" i="4"/>
  <c r="N34" i="4" s="1"/>
  <c r="AG33" i="4"/>
  <c r="M33" i="4"/>
  <c r="N33" i="4" s="1"/>
  <c r="AG32" i="4"/>
  <c r="M32" i="4"/>
  <c r="N32" i="4" s="1"/>
  <c r="AG31" i="4"/>
  <c r="M31" i="4"/>
  <c r="N31" i="4" s="1"/>
  <c r="AG30" i="4"/>
  <c r="M30" i="4"/>
  <c r="N30" i="4" s="1"/>
  <c r="AG29" i="4"/>
  <c r="M29" i="4"/>
  <c r="N29" i="4" s="1"/>
  <c r="AG28" i="4"/>
  <c r="M28" i="4"/>
  <c r="N28" i="4" s="1"/>
  <c r="AG27" i="4"/>
  <c r="M27" i="4"/>
  <c r="N27" i="4" s="1"/>
  <c r="AG26" i="4"/>
  <c r="M26" i="4"/>
  <c r="N26" i="4" s="1"/>
  <c r="AG25" i="4"/>
  <c r="M25" i="4"/>
  <c r="N25" i="4" s="1"/>
  <c r="AG24" i="4"/>
  <c r="M24" i="4"/>
  <c r="N24" i="4" s="1"/>
  <c r="AG23" i="4"/>
  <c r="M23" i="4"/>
  <c r="N23" i="4" s="1"/>
  <c r="AG22" i="4"/>
  <c r="M22" i="4"/>
  <c r="N22" i="4" s="1"/>
  <c r="AG21" i="4"/>
  <c r="M21" i="4"/>
  <c r="N21" i="4" s="1"/>
  <c r="AG20" i="4"/>
  <c r="M20" i="4"/>
  <c r="N20" i="4" s="1"/>
  <c r="AG19" i="4"/>
  <c r="M19" i="4"/>
  <c r="N19" i="4" s="1"/>
  <c r="AG18" i="4"/>
  <c r="M18" i="4"/>
  <c r="N18" i="4" s="1"/>
  <c r="AG17" i="4"/>
  <c r="M17" i="4"/>
  <c r="N17" i="4" s="1"/>
  <c r="AG16" i="4"/>
  <c r="M16" i="4"/>
  <c r="N16" i="4" s="1"/>
  <c r="AG15" i="4"/>
  <c r="M15" i="4"/>
  <c r="AG14" i="4"/>
  <c r="M14" i="4"/>
  <c r="N14" i="4" s="1"/>
  <c r="AG13" i="4"/>
  <c r="M13" i="4"/>
  <c r="N13" i="4" s="1"/>
  <c r="AG12" i="4"/>
  <c r="M12" i="4"/>
  <c r="N12" i="4" s="1"/>
  <c r="C7" i="4"/>
  <c r="C6" i="4"/>
  <c r="C5" i="4"/>
  <c r="C4" i="4"/>
  <c r="C3" i="4"/>
  <c r="I28" i="2" l="1"/>
  <c r="I54" i="2" s="1"/>
  <c r="M49" i="4"/>
  <c r="N49" i="4" s="1"/>
  <c r="T49" i="4"/>
  <c r="M68" i="4"/>
  <c r="N68" i="4" s="1"/>
  <c r="T68" i="4"/>
  <c r="M72" i="4"/>
  <c r="N72" i="4" s="1"/>
  <c r="T72" i="4"/>
  <c r="M83" i="4"/>
  <c r="N83" i="4" s="1"/>
  <c r="T83" i="4"/>
  <c r="M80" i="4"/>
  <c r="N80" i="4" s="1"/>
  <c r="T80" i="4"/>
  <c r="M50" i="4"/>
  <c r="N50" i="4" s="1"/>
  <c r="T50" i="4"/>
  <c r="M69" i="4"/>
  <c r="T69" i="4"/>
  <c r="M73" i="4"/>
  <c r="N73" i="4" s="1"/>
  <c r="T73" i="4"/>
  <c r="M84" i="4"/>
  <c r="N84" i="4" s="1"/>
  <c r="T84" i="4"/>
  <c r="M88" i="4"/>
  <c r="N88" i="4" s="1"/>
  <c r="T88" i="4"/>
  <c r="M76" i="4"/>
  <c r="N76" i="4" s="1"/>
  <c r="T76" i="4"/>
  <c r="M77" i="4"/>
  <c r="N77" i="4" s="1"/>
  <c r="T77" i="4"/>
  <c r="M81" i="4"/>
  <c r="N81" i="4" s="1"/>
  <c r="M87" i="4"/>
  <c r="N87" i="4" s="1"/>
  <c r="T87" i="4"/>
  <c r="E22" i="2"/>
  <c r="T43" i="4"/>
  <c r="M66" i="4"/>
  <c r="T66" i="4"/>
  <c r="M70" i="4"/>
  <c r="N70" i="4" s="1"/>
  <c r="T70" i="4"/>
  <c r="M85" i="4"/>
  <c r="N85" i="4" s="1"/>
  <c r="T85" i="4"/>
  <c r="M79" i="4"/>
  <c r="N79" i="4" s="1"/>
  <c r="T79" i="4"/>
  <c r="M78" i="4"/>
  <c r="N78" i="4" s="1"/>
  <c r="T78" i="4"/>
  <c r="M75" i="4"/>
  <c r="N75" i="4" s="1"/>
  <c r="T75" i="4"/>
  <c r="M48" i="4"/>
  <c r="N48" i="4" s="1"/>
  <c r="T48" i="4"/>
  <c r="M67" i="4"/>
  <c r="N67" i="4" s="1"/>
  <c r="T67" i="4"/>
  <c r="M71" i="4"/>
  <c r="N71" i="4" s="1"/>
  <c r="T71" i="4"/>
  <c r="M82" i="4"/>
  <c r="N82" i="4" s="1"/>
  <c r="T82" i="4"/>
  <c r="M86" i="4"/>
  <c r="N86" i="4" s="1"/>
  <c r="T86" i="4"/>
  <c r="AG89" i="4"/>
  <c r="L89" i="4"/>
  <c r="N69" i="4"/>
  <c r="N66" i="4"/>
  <c r="H89" i="4"/>
  <c r="C23" i="2" s="1"/>
  <c r="AG43" i="4"/>
  <c r="M47" i="4"/>
  <c r="M43" i="4"/>
  <c r="N43" i="4" s="1"/>
  <c r="Y23" i="2"/>
  <c r="AD23" i="2" s="1"/>
  <c r="AE23" i="2" s="1"/>
  <c r="N15" i="4"/>
  <c r="AG76" i="1"/>
  <c r="L76" i="1"/>
  <c r="H76" i="1"/>
  <c r="AG75" i="1"/>
  <c r="L75" i="1"/>
  <c r="H75" i="1"/>
  <c r="AG74" i="1"/>
  <c r="L74" i="1"/>
  <c r="H74" i="1"/>
  <c r="AG73" i="1"/>
  <c r="L73" i="1"/>
  <c r="H73" i="1"/>
  <c r="AG72" i="1"/>
  <c r="L72" i="1"/>
  <c r="H72" i="1"/>
  <c r="AG71" i="1"/>
  <c r="L71" i="1"/>
  <c r="H71" i="1"/>
  <c r="AG70" i="1"/>
  <c r="L70" i="1"/>
  <c r="H70" i="1"/>
  <c r="AG69" i="1"/>
  <c r="L69" i="1"/>
  <c r="H69" i="1"/>
  <c r="AG68" i="1"/>
  <c r="L68" i="1"/>
  <c r="H68" i="1"/>
  <c r="AG67" i="1"/>
  <c r="L67" i="1"/>
  <c r="H67" i="1"/>
  <c r="AG50" i="1"/>
  <c r="L50" i="1"/>
  <c r="H50" i="1"/>
  <c r="AG49" i="1"/>
  <c r="L49" i="1"/>
  <c r="H49" i="1"/>
  <c r="AG17" i="1"/>
  <c r="M17" i="1"/>
  <c r="N17" i="1" s="1"/>
  <c r="AG18" i="1"/>
  <c r="M18" i="1"/>
  <c r="N18" i="1" s="1"/>
  <c r="AG19" i="1"/>
  <c r="M19" i="1"/>
  <c r="N19" i="1" s="1"/>
  <c r="AG20" i="1"/>
  <c r="M20" i="1"/>
  <c r="N20" i="1" s="1"/>
  <c r="AG21" i="1"/>
  <c r="M21" i="1"/>
  <c r="N21" i="1" s="1"/>
  <c r="AG22" i="1"/>
  <c r="M22" i="1"/>
  <c r="N22" i="1" s="1"/>
  <c r="AG23" i="1"/>
  <c r="M23" i="1"/>
  <c r="N23" i="1" s="1"/>
  <c r="AG24" i="1"/>
  <c r="M24" i="1"/>
  <c r="N24" i="1" s="1"/>
  <c r="AG25" i="1"/>
  <c r="M25" i="1"/>
  <c r="N25" i="1" s="1"/>
  <c r="AG26" i="1"/>
  <c r="M26" i="1"/>
  <c r="N26" i="1" s="1"/>
  <c r="AG27" i="1"/>
  <c r="M27" i="1"/>
  <c r="N27" i="1" s="1"/>
  <c r="AG28" i="1"/>
  <c r="M28" i="1"/>
  <c r="N28" i="1" s="1"/>
  <c r="O34" i="2"/>
  <c r="N34" i="2"/>
  <c r="W90" i="1"/>
  <c r="O25" i="2" s="1"/>
  <c r="V90" i="1"/>
  <c r="N25" i="2" s="1"/>
  <c r="W43" i="1"/>
  <c r="O24" i="2" s="1"/>
  <c r="V43" i="1"/>
  <c r="N24" i="2" s="1"/>
  <c r="C7" i="1"/>
  <c r="C6" i="1"/>
  <c r="C5" i="1"/>
  <c r="C4" i="1"/>
  <c r="C3" i="1"/>
  <c r="J22" i="2" l="1"/>
  <c r="K22" i="2" s="1"/>
  <c r="M73" i="1"/>
  <c r="N73" i="1" s="1"/>
  <c r="T73" i="1"/>
  <c r="M89" i="4"/>
  <c r="N89" i="4" s="1"/>
  <c r="M49" i="1"/>
  <c r="N49" i="1" s="1"/>
  <c r="T49" i="1"/>
  <c r="M69" i="1"/>
  <c r="N69" i="1" s="1"/>
  <c r="T69" i="1"/>
  <c r="E23" i="2"/>
  <c r="K23" i="2" s="1"/>
  <c r="T89" i="4"/>
  <c r="M50" i="1"/>
  <c r="N50" i="1" s="1"/>
  <c r="T50" i="1"/>
  <c r="M70" i="1"/>
  <c r="N70" i="1" s="1"/>
  <c r="T70" i="1"/>
  <c r="M74" i="1"/>
  <c r="N74" i="1" s="1"/>
  <c r="T74" i="1"/>
  <c r="M76" i="1"/>
  <c r="N76" i="1" s="1"/>
  <c r="T76" i="1"/>
  <c r="M67" i="1"/>
  <c r="N67" i="1" s="1"/>
  <c r="T67" i="1"/>
  <c r="M71" i="1"/>
  <c r="N71" i="1" s="1"/>
  <c r="T71" i="1"/>
  <c r="M75" i="1"/>
  <c r="N75" i="1" s="1"/>
  <c r="T75" i="1"/>
  <c r="I57" i="2"/>
  <c r="M68" i="1"/>
  <c r="T68" i="1"/>
  <c r="M72" i="1"/>
  <c r="N72" i="1" s="1"/>
  <c r="T72" i="1"/>
  <c r="N68" i="1"/>
  <c r="Z23" i="2"/>
  <c r="AA23" i="2" s="1"/>
  <c r="O27" i="2"/>
  <c r="O28" i="2" s="1"/>
  <c r="N27" i="2"/>
  <c r="N28" i="2" s="1"/>
  <c r="N47" i="4"/>
  <c r="Y60" i="2"/>
  <c r="F55" i="2"/>
  <c r="G55" i="2" s="1"/>
  <c r="E53" i="2"/>
  <c r="K53" i="2" s="1"/>
  <c r="C53" i="2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W34" i="2"/>
  <c r="V34" i="2"/>
  <c r="U34" i="2"/>
  <c r="T34" i="2"/>
  <c r="S34" i="2"/>
  <c r="R34" i="2"/>
  <c r="Q34" i="2"/>
  <c r="P34" i="2"/>
  <c r="M34" i="2"/>
  <c r="F33" i="2"/>
  <c r="G33" i="2" s="1"/>
  <c r="F32" i="2"/>
  <c r="G32" i="2" s="1"/>
  <c r="F31" i="2"/>
  <c r="G31" i="2" s="1"/>
  <c r="F30" i="2"/>
  <c r="G30" i="2" s="1"/>
  <c r="C34" i="2"/>
  <c r="Y55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3" i="2"/>
  <c r="Y32" i="2"/>
  <c r="Y31" i="2"/>
  <c r="Y30" i="2"/>
  <c r="Y26" i="2"/>
  <c r="F26" i="2"/>
  <c r="G26" i="2" s="1"/>
  <c r="AF90" i="1"/>
  <c r="X25" i="2" s="1"/>
  <c r="AE90" i="1"/>
  <c r="W25" i="2" s="1"/>
  <c r="AD90" i="1"/>
  <c r="V25" i="2" s="1"/>
  <c r="AC90" i="1"/>
  <c r="U25" i="2" s="1"/>
  <c r="AB90" i="1"/>
  <c r="T25" i="2" s="1"/>
  <c r="AA90" i="1"/>
  <c r="S25" i="2" s="1"/>
  <c r="Z90" i="1"/>
  <c r="R25" i="2" s="1"/>
  <c r="Y90" i="1"/>
  <c r="Q25" i="2" s="1"/>
  <c r="X90" i="1"/>
  <c r="P25" i="2" s="1"/>
  <c r="U90" i="1"/>
  <c r="M25" i="2" s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48" i="1"/>
  <c r="AG47" i="1"/>
  <c r="AG46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48" i="1"/>
  <c r="T48" i="1" s="1"/>
  <c r="L47" i="1"/>
  <c r="T47" i="1" s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48" i="1"/>
  <c r="H47" i="1"/>
  <c r="L46" i="1"/>
  <c r="H46" i="1"/>
  <c r="AF43" i="1"/>
  <c r="X24" i="2" s="1"/>
  <c r="AE43" i="1"/>
  <c r="W24" i="2" s="1"/>
  <c r="AD43" i="1"/>
  <c r="V24" i="2" s="1"/>
  <c r="AC43" i="1"/>
  <c r="U24" i="2" s="1"/>
  <c r="AB43" i="1"/>
  <c r="T24" i="2" s="1"/>
  <c r="AA43" i="1"/>
  <c r="S24" i="2" s="1"/>
  <c r="Z43" i="1"/>
  <c r="R24" i="2" s="1"/>
  <c r="Y43" i="1"/>
  <c r="Q24" i="2" s="1"/>
  <c r="X43" i="1"/>
  <c r="P24" i="2" s="1"/>
  <c r="U43" i="1"/>
  <c r="M24" i="2" s="1"/>
  <c r="L43" i="1"/>
  <c r="H43" i="1"/>
  <c r="C24" i="2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16" i="1"/>
  <c r="N16" i="1" s="1"/>
  <c r="M15" i="1"/>
  <c r="N15" i="1" s="1"/>
  <c r="M14" i="1"/>
  <c r="N14" i="1" s="1"/>
  <c r="M13" i="1"/>
  <c r="M12" i="1"/>
  <c r="N12" i="1" s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16" i="1"/>
  <c r="AG15" i="1"/>
  <c r="AG14" i="1"/>
  <c r="AG13" i="1"/>
  <c r="AG12" i="1"/>
  <c r="M77" i="1" l="1"/>
  <c r="T77" i="1"/>
  <c r="M89" i="1"/>
  <c r="N89" i="1" s="1"/>
  <c r="T89" i="1"/>
  <c r="Z55" i="2"/>
  <c r="AA55" i="2" s="1"/>
  <c r="AD55" i="2"/>
  <c r="AE55" i="2" s="1"/>
  <c r="M79" i="1"/>
  <c r="N79" i="1" s="1"/>
  <c r="T79" i="1"/>
  <c r="M80" i="1"/>
  <c r="T80" i="1"/>
  <c r="AB43" i="2"/>
  <c r="AC43" i="2" s="1"/>
  <c r="AD43" i="2"/>
  <c r="AE43" i="2" s="1"/>
  <c r="M82" i="1"/>
  <c r="T82" i="1"/>
  <c r="AB40" i="2"/>
  <c r="AC40" i="2" s="1"/>
  <c r="AD40" i="2"/>
  <c r="AE40" i="2" s="1"/>
  <c r="Z52" i="2"/>
  <c r="AA52" i="2" s="1"/>
  <c r="AD52" i="2"/>
  <c r="AE52" i="2" s="1"/>
  <c r="M78" i="1"/>
  <c r="N78" i="1" s="1"/>
  <c r="T78" i="1"/>
  <c r="AB41" i="2"/>
  <c r="AC41" i="2" s="1"/>
  <c r="AD41" i="2"/>
  <c r="AE41" i="2" s="1"/>
  <c r="Z42" i="2"/>
  <c r="AA42" i="2" s="1"/>
  <c r="AD42" i="2"/>
  <c r="AE42" i="2" s="1"/>
  <c r="M81" i="1"/>
  <c r="N81" i="1" s="1"/>
  <c r="T81" i="1"/>
  <c r="Z26" i="2"/>
  <c r="AA26" i="2" s="1"/>
  <c r="AD26" i="2"/>
  <c r="AE26" i="2" s="1"/>
  <c r="AB44" i="2"/>
  <c r="AC44" i="2" s="1"/>
  <c r="AD44" i="2"/>
  <c r="AE44" i="2" s="1"/>
  <c r="AB30" i="2"/>
  <c r="AC30" i="2" s="1"/>
  <c r="AD30" i="2"/>
  <c r="AE30" i="2" s="1"/>
  <c r="AB45" i="2"/>
  <c r="AC45" i="2" s="1"/>
  <c r="AD45" i="2"/>
  <c r="AE45" i="2" s="1"/>
  <c r="Z32" i="2"/>
  <c r="AA32" i="2" s="1"/>
  <c r="AD32" i="2"/>
  <c r="AE32" i="2" s="1"/>
  <c r="AB47" i="2"/>
  <c r="AC47" i="2" s="1"/>
  <c r="AD47" i="2"/>
  <c r="AE47" i="2" s="1"/>
  <c r="F23" i="2"/>
  <c r="G23" i="2" s="1"/>
  <c r="M85" i="1"/>
  <c r="N85" i="1" s="1"/>
  <c r="T85" i="1"/>
  <c r="Z33" i="2"/>
  <c r="AA33" i="2" s="1"/>
  <c r="AD33" i="2"/>
  <c r="AE33" i="2" s="1"/>
  <c r="AB48" i="2"/>
  <c r="AC48" i="2" s="1"/>
  <c r="AD48" i="2"/>
  <c r="AE48" i="2" s="1"/>
  <c r="E24" i="2"/>
  <c r="T43" i="1"/>
  <c r="M86" i="1"/>
  <c r="N86" i="1" s="1"/>
  <c r="T86" i="1"/>
  <c r="Z37" i="2"/>
  <c r="AA37" i="2" s="1"/>
  <c r="AD37" i="2"/>
  <c r="AE37" i="2" s="1"/>
  <c r="AB49" i="2"/>
  <c r="AC49" i="2" s="1"/>
  <c r="AD49" i="2"/>
  <c r="AE49" i="2" s="1"/>
  <c r="I58" i="2"/>
  <c r="AB31" i="2"/>
  <c r="AC31" i="2" s="1"/>
  <c r="AD31" i="2"/>
  <c r="AE31" i="2" s="1"/>
  <c r="AB46" i="2"/>
  <c r="AC46" i="2" s="1"/>
  <c r="AD46" i="2"/>
  <c r="AE46" i="2" s="1"/>
  <c r="M84" i="1"/>
  <c r="N84" i="1" s="1"/>
  <c r="T84" i="1"/>
  <c r="Z38" i="2"/>
  <c r="AA38" i="2" s="1"/>
  <c r="AD38" i="2"/>
  <c r="AE38" i="2" s="1"/>
  <c r="Z50" i="2"/>
  <c r="AA50" i="2" s="1"/>
  <c r="AD50" i="2"/>
  <c r="AE50" i="2" s="1"/>
  <c r="M87" i="1"/>
  <c r="N87" i="1" s="1"/>
  <c r="T87" i="1"/>
  <c r="M88" i="1"/>
  <c r="N88" i="1" s="1"/>
  <c r="T88" i="1"/>
  <c r="Z39" i="2"/>
  <c r="AA39" i="2" s="1"/>
  <c r="AD39" i="2"/>
  <c r="AE39" i="2" s="1"/>
  <c r="Z51" i="2"/>
  <c r="AA51" i="2" s="1"/>
  <c r="AD51" i="2"/>
  <c r="AE51" i="2" s="1"/>
  <c r="M83" i="1"/>
  <c r="N83" i="1" s="1"/>
  <c r="T83" i="1"/>
  <c r="AB23" i="2"/>
  <c r="AC23" i="2" s="1"/>
  <c r="Y24" i="2"/>
  <c r="R27" i="2"/>
  <c r="R28" i="2" s="1"/>
  <c r="V27" i="2"/>
  <c r="V28" i="2" s="1"/>
  <c r="W27" i="2"/>
  <c r="W28" i="2" s="1"/>
  <c r="X27" i="2"/>
  <c r="X28" i="2" s="1"/>
  <c r="M27" i="2"/>
  <c r="M28" i="2" s="1"/>
  <c r="P27" i="2"/>
  <c r="P28" i="2" s="1"/>
  <c r="S27" i="2"/>
  <c r="S28" i="2" s="1"/>
  <c r="Q27" i="2"/>
  <c r="Q28" i="2" s="1"/>
  <c r="T27" i="2"/>
  <c r="T28" i="2" s="1"/>
  <c r="U27" i="2"/>
  <c r="U28" i="2" s="1"/>
  <c r="N77" i="1"/>
  <c r="N80" i="1"/>
  <c r="N82" i="1"/>
  <c r="Y22" i="2"/>
  <c r="AD22" i="2" s="1"/>
  <c r="AE22" i="2" s="1"/>
  <c r="M48" i="1"/>
  <c r="M47" i="1"/>
  <c r="N47" i="1" s="1"/>
  <c r="Y34" i="2"/>
  <c r="L90" i="1"/>
  <c r="M43" i="1"/>
  <c r="N43" i="1" s="1"/>
  <c r="AB52" i="2"/>
  <c r="AC52" i="2" s="1"/>
  <c r="F53" i="2"/>
  <c r="G53" i="2" s="1"/>
  <c r="AG90" i="1"/>
  <c r="Y25" i="2"/>
  <c r="AD25" i="2" s="1"/>
  <c r="AE25" i="2" s="1"/>
  <c r="AG43" i="1"/>
  <c r="H90" i="1"/>
  <c r="C25" i="2" s="1"/>
  <c r="N13" i="1"/>
  <c r="Z49" i="2"/>
  <c r="AA49" i="2" s="1"/>
  <c r="G36" i="2"/>
  <c r="Z40" i="2"/>
  <c r="AA40" i="2" s="1"/>
  <c r="AB26" i="2"/>
  <c r="AC26" i="2" s="1"/>
  <c r="F34" i="2"/>
  <c r="G34" i="2" s="1"/>
  <c r="Z41" i="2"/>
  <c r="AA41" i="2" s="1"/>
  <c r="AB39" i="2"/>
  <c r="AC39" i="2" s="1"/>
  <c r="F22" i="2"/>
  <c r="G22" i="2" s="1"/>
  <c r="Z48" i="2"/>
  <c r="AA48" i="2" s="1"/>
  <c r="Z31" i="2"/>
  <c r="AA31" i="2" s="1"/>
  <c r="AB55" i="2"/>
  <c r="AC55" i="2" s="1"/>
  <c r="Z44" i="2"/>
  <c r="AA44" i="2" s="1"/>
  <c r="Z47" i="2"/>
  <c r="AA47" i="2" s="1"/>
  <c r="Z30" i="2"/>
  <c r="AA30" i="2" s="1"/>
  <c r="AB38" i="2"/>
  <c r="AC38" i="2" s="1"/>
  <c r="AB33" i="2"/>
  <c r="AC33" i="2" s="1"/>
  <c r="Z45" i="2"/>
  <c r="AA45" i="2" s="1"/>
  <c r="AB37" i="2"/>
  <c r="AC37" i="2" s="1"/>
  <c r="AB51" i="2"/>
  <c r="AC51" i="2" s="1"/>
  <c r="AB32" i="2"/>
  <c r="AC32" i="2" s="1"/>
  <c r="AB42" i="2"/>
  <c r="AC42" i="2" s="1"/>
  <c r="AB50" i="2"/>
  <c r="AC50" i="2" s="1"/>
  <c r="Z46" i="2"/>
  <c r="AA46" i="2" s="1"/>
  <c r="Z43" i="2"/>
  <c r="AA43" i="2" s="1"/>
  <c r="J24" i="2" l="1"/>
  <c r="K24" i="2" s="1"/>
  <c r="F24" i="2"/>
  <c r="G24" i="2" s="1"/>
  <c r="AB34" i="2"/>
  <c r="AC34" i="2" s="1"/>
  <c r="AD34" i="2"/>
  <c r="AE34" i="2" s="1"/>
  <c r="Z24" i="2"/>
  <c r="AA24" i="2" s="1"/>
  <c r="AD24" i="2"/>
  <c r="AE24" i="2" s="1"/>
  <c r="E25" i="2"/>
  <c r="K25" i="2" s="1"/>
  <c r="T90" i="1"/>
  <c r="AB24" i="2"/>
  <c r="AC24" i="2" s="1"/>
  <c r="Z22" i="2"/>
  <c r="AA22" i="2" s="1"/>
  <c r="AB22" i="2"/>
  <c r="AC22" i="2" s="1"/>
  <c r="C27" i="2"/>
  <c r="C28" i="2" s="1"/>
  <c r="Y27" i="2"/>
  <c r="AD27" i="2" s="1"/>
  <c r="AE27" i="2" s="1"/>
  <c r="M90" i="1"/>
  <c r="N90" i="1" s="1"/>
  <c r="N48" i="1"/>
  <c r="Z34" i="2"/>
  <c r="Y28" i="2"/>
  <c r="AD28" i="2" s="1"/>
  <c r="AE28" i="2" s="1"/>
  <c r="Z25" i="2"/>
  <c r="AA25" i="2" s="1"/>
  <c r="F25" i="2" l="1"/>
  <c r="G25" i="2" s="1"/>
  <c r="E27" i="2"/>
  <c r="AB27" i="2" s="1"/>
  <c r="AC27" i="2" s="1"/>
  <c r="C54" i="2"/>
  <c r="C57" i="2" s="1"/>
  <c r="AA34" i="2"/>
  <c r="AB25" i="2"/>
  <c r="AC25" i="2" s="1"/>
  <c r="Z28" i="2"/>
  <c r="AA28" i="2" s="1"/>
  <c r="Z27" i="2"/>
  <c r="AA27" i="2" s="1"/>
  <c r="F27" i="2" l="1"/>
  <c r="G27" i="2" s="1"/>
  <c r="J27" i="2"/>
  <c r="K27" i="2" s="1"/>
  <c r="E28" i="2"/>
  <c r="C58" i="2"/>
  <c r="J28" i="2" l="1"/>
  <c r="J54" i="2" s="1"/>
  <c r="J57" i="2" s="1"/>
  <c r="AB28" i="2"/>
  <c r="AC28" i="2" s="1"/>
  <c r="E54" i="2"/>
  <c r="F28" i="2"/>
  <c r="G28" i="2" s="1"/>
  <c r="X53" i="2"/>
  <c r="X54" i="2" s="1"/>
  <c r="X57" i="2" s="1"/>
  <c r="X61" i="2" s="1"/>
  <c r="W53" i="2"/>
  <c r="W54" i="2" s="1"/>
  <c r="W57" i="2" s="1"/>
  <c r="W61" i="2" s="1"/>
  <c r="V53" i="2"/>
  <c r="V54" i="2" s="1"/>
  <c r="V57" i="2" s="1"/>
  <c r="V61" i="2" s="1"/>
  <c r="U53" i="2"/>
  <c r="U54" i="2" s="1"/>
  <c r="U57" i="2" s="1"/>
  <c r="U61" i="2" s="1"/>
  <c r="T53" i="2"/>
  <c r="T54" i="2" s="1"/>
  <c r="T57" i="2" s="1"/>
  <c r="T61" i="2" s="1"/>
  <c r="S53" i="2"/>
  <c r="S54" i="2" s="1"/>
  <c r="S57" i="2" s="1"/>
  <c r="S61" i="2" s="1"/>
  <c r="R53" i="2"/>
  <c r="R54" i="2" s="1"/>
  <c r="R57" i="2" s="1"/>
  <c r="R61" i="2" s="1"/>
  <c r="O53" i="2"/>
  <c r="O54" i="2" s="1"/>
  <c r="O57" i="2" s="1"/>
  <c r="O61" i="2" s="1"/>
  <c r="N53" i="2"/>
  <c r="N54" i="2" s="1"/>
  <c r="N57" i="2" s="1"/>
  <c r="N61" i="2" s="1"/>
  <c r="Q53" i="2"/>
  <c r="Q54" i="2" s="1"/>
  <c r="Q57" i="2" s="1"/>
  <c r="Q61" i="2" s="1"/>
  <c r="P53" i="2"/>
  <c r="P54" i="2" s="1"/>
  <c r="P57" i="2" s="1"/>
  <c r="P61" i="2" s="1"/>
  <c r="Y36" i="2"/>
  <c r="M53" i="2"/>
  <c r="M54" i="2" s="1"/>
  <c r="K54" i="2" l="1"/>
  <c r="K28" i="2"/>
  <c r="E57" i="2"/>
  <c r="K57" i="2" s="1"/>
  <c r="F54" i="2"/>
  <c r="G54" i="2" s="1"/>
  <c r="AB36" i="2"/>
  <c r="AC36" i="2" s="1"/>
  <c r="AD36" i="2"/>
  <c r="AE36" i="2" s="1"/>
  <c r="Z36" i="2"/>
  <c r="AA36" i="2" s="1"/>
  <c r="Y53" i="2"/>
  <c r="Y54" i="2"/>
  <c r="M57" i="2"/>
  <c r="M61" i="2" s="1"/>
  <c r="Y61" i="2" s="1"/>
  <c r="AD54" i="2" l="1"/>
  <c r="AB54" i="2"/>
  <c r="E58" i="2"/>
  <c r="F57" i="2"/>
  <c r="G57" i="2" s="1"/>
  <c r="Z53" i="2"/>
  <c r="Z54" i="2" s="1"/>
  <c r="AD53" i="2"/>
  <c r="AE53" i="2" s="1"/>
  <c r="AB53" i="2"/>
  <c r="AC53" i="2" s="1"/>
  <c r="Y57" i="2"/>
  <c r="AD57" i="2" l="1"/>
  <c r="AE57" i="2" s="1"/>
  <c r="AE54" i="2"/>
  <c r="AA53" i="2"/>
  <c r="Z57" i="2"/>
  <c r="AA57" i="2" s="1"/>
  <c r="AB57" i="2"/>
  <c r="AC57" i="2" s="1"/>
  <c r="AC54" i="2"/>
  <c r="AA54" i="2" l="1"/>
</calcChain>
</file>

<file path=xl/sharedStrings.xml><?xml version="1.0" encoding="utf-8"?>
<sst xmlns="http://schemas.openxmlformats.org/spreadsheetml/2006/main" count="408" uniqueCount="157">
  <si>
    <t>SUMMER  PERSONNEL ROSTER</t>
  </si>
  <si>
    <t>AGENCY NAME:</t>
  </si>
  <si>
    <t>SITE NAME:</t>
  </si>
  <si>
    <t>SITE ADDRESS:</t>
  </si>
  <si>
    <t>STRATEGY:</t>
  </si>
  <si>
    <t>PROGRAM MODEL:</t>
  </si>
  <si>
    <t>Salaried Personnel</t>
  </si>
  <si>
    <t xml:space="preserve">OCF OST </t>
  </si>
  <si>
    <t>Total Budgeted</t>
  </si>
  <si>
    <t>$ Difference</t>
  </si>
  <si>
    <t>% 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</si>
  <si>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</si>
  <si>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</si>
  <si>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</si>
  <si>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</si>
  <si>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</si>
  <si>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</si>
  <si>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</si>
  <si>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</si>
  <si>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</si>
  <si>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</si>
  <si>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</si>
  <si>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</si>
  <si>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Expense</t>
  </si>
  <si>
    <t>Staff Name/Organizational Title</t>
  </si>
  <si>
    <t>Position / Title</t>
  </si>
  <si>
    <t>Budget Narrative</t>
  </si>
  <si>
    <t>Expense</t>
  </si>
  <si>
    <t>Example: Alex Davis / Director</t>
  </si>
  <si>
    <t>Site Director</t>
  </si>
  <si>
    <t>ex. Alex Davis, Site Director, earns $44,000 per year. For three months of summer, they earn $11,000.</t>
  </si>
  <si>
    <t xml:space="preserve"> </t>
  </si>
  <si>
    <t>Sub-Total Salaries</t>
  </si>
  <si>
    <t>Hourly Personnel (Taxes and/or Benefits) Staff Name</t>
  </si>
  <si>
    <t>OCF OST</t>
  </si>
  <si>
    <t>Rate of Pay (Hourly Staff Only)</t>
  </si>
  <si>
    <t>Average Number of Hours Worked Weekly</t>
  </si>
  <si>
    <t>Weeks Worked Per Year</t>
  </si>
  <si>
    <t>Please list one staff member/position per line. (Note: The minimum hourly rate for all staff listed must be at least $18/hour)</t>
  </si>
  <si>
    <t>List Hourly Rate</t>
  </si>
  <si>
    <t>List number of average hours worked</t>
  </si>
  <si>
    <t xml:space="preserve">Example: Jayden Flores </t>
  </si>
  <si>
    <t>Group Leader</t>
  </si>
  <si>
    <t>Sub-Total Hourly</t>
  </si>
  <si>
    <t>SCHOOL YEAR  PERSONNEL ROSTER</t>
  </si>
  <si>
    <t>ex. Alex Davis, Site Director, earns $44,000 per year. For 10 months, they earn 36,666.67.</t>
  </si>
  <si>
    <t>Provider Name:</t>
  </si>
  <si>
    <t>Site Name:</t>
  </si>
  <si>
    <t>Site Address:</t>
  </si>
  <si>
    <t>Strategy:</t>
  </si>
  <si>
    <t>Program Model:</t>
  </si>
  <si>
    <t>Provider Fed Tax ID #:</t>
  </si>
  <si>
    <t>Date Prepared:</t>
  </si>
  <si>
    <t>Report Month:</t>
  </si>
  <si>
    <r>
      <t>Prepared by:</t>
    </r>
    <r>
      <rPr>
        <sz val="10"/>
        <color theme="1"/>
        <rFont val="Arial"/>
        <family val="2"/>
      </rPr>
      <t xml:space="preserve">            Name:</t>
    </r>
  </si>
  <si>
    <t>Completed By:</t>
  </si>
  <si>
    <t>Telephone Number:</t>
  </si>
  <si>
    <t>Title:</t>
  </si>
  <si>
    <t>Email Address:</t>
  </si>
  <si>
    <t>Contact Phone:</t>
  </si>
  <si>
    <t>Indirect Rate:</t>
  </si>
  <si>
    <t>Contact Email:</t>
  </si>
  <si>
    <t>Total Grant</t>
  </si>
  <si>
    <t>Fiscal Year</t>
  </si>
  <si>
    <t xml:space="preserve">As Of: </t>
  </si>
  <si>
    <t>Total Number of Slots Awarded</t>
  </si>
  <si>
    <t>For Combined ES/MS Sites ONLY. Must equal cell C14.</t>
  </si>
  <si>
    <t># ES Slots</t>
  </si>
  <si>
    <t># MS Slots</t>
  </si>
  <si>
    <t>TOTAL GRANT AMOUNT</t>
  </si>
  <si>
    <t>Expenses</t>
  </si>
  <si>
    <t>% Budget Balance</t>
  </si>
  <si>
    <t>Notes</t>
  </si>
  <si>
    <t>Personnel</t>
  </si>
  <si>
    <t>SUMMER - Total Salaried Personnel</t>
  </si>
  <si>
    <t>See Summer Personnel Tab</t>
  </si>
  <si>
    <t>SUMMER - Total Hourly Personnel</t>
  </si>
  <si>
    <t>SCHOOL YEAR - Total Salaried Personnel</t>
  </si>
  <si>
    <t>See School Year Personnel Tab</t>
  </si>
  <si>
    <t>SCHOOL YEAR - Total Hourly Personnel</t>
  </si>
  <si>
    <t>Fringe Benefits (All Personnel)</t>
  </si>
  <si>
    <t>Payroll Taxes 7.65% (All Personnel)</t>
  </si>
  <si>
    <t>Total Personnel Costs</t>
  </si>
  <si>
    <r>
      <t xml:space="preserve">Consultants/Contractors (No Benefits or Taxes) </t>
    </r>
    <r>
      <rPr>
        <sz val="10"/>
        <color theme="1"/>
        <rFont val="Arial"/>
        <family val="2"/>
      </rPr>
      <t>Note: One name per line</t>
    </r>
  </si>
  <si>
    <t>Total Consultants / Contractors</t>
  </si>
  <si>
    <t>Operating</t>
  </si>
  <si>
    <t>Telephone</t>
  </si>
  <si>
    <t>Advertising</t>
  </si>
  <si>
    <t>Printing</t>
  </si>
  <si>
    <t>Postage</t>
  </si>
  <si>
    <t>Audit</t>
  </si>
  <si>
    <t>Liability Insurance</t>
  </si>
  <si>
    <t>Occupancy/Rent</t>
  </si>
  <si>
    <t>Utility Costs</t>
  </si>
  <si>
    <t>Computer Services</t>
  </si>
  <si>
    <t xml:space="preserve">Equipment </t>
  </si>
  <si>
    <t>Curriculum</t>
  </si>
  <si>
    <t>Program Supplies</t>
  </si>
  <si>
    <t>Staff Training Materials and Supplies</t>
  </si>
  <si>
    <t>Transportation</t>
  </si>
  <si>
    <t>Cultural/Recreational Field Trips</t>
  </si>
  <si>
    <t xml:space="preserve">Other - </t>
  </si>
  <si>
    <t>Total Operating</t>
  </si>
  <si>
    <t>Total Direct Costs</t>
  </si>
  <si>
    <t>Indirect Costs (Maximum of 10%)</t>
  </si>
  <si>
    <t xml:space="preserve">If Cell U55 is orange, Indirect is greater than 10% </t>
  </si>
  <si>
    <t>This number must be $0.00</t>
  </si>
  <si>
    <t>Invoice Year-to-Date</t>
  </si>
  <si>
    <t>Invoiced Amount</t>
  </si>
  <si>
    <t>Monthly Variance</t>
  </si>
  <si>
    <t>With the June Report, Cell S57 must = $0</t>
  </si>
  <si>
    <t>Number of Participants Meeting Attendance Threshold This Month (from Cityspan)</t>
  </si>
  <si>
    <t>By June, Expenses must match YTD Invoiced Amount (cell U58) and cannot exceed the Total Budget (Cell C55 or E55)</t>
  </si>
  <si>
    <t>For Combined ES/MS Sites ONLY</t>
  </si>
  <si>
    <t>ES Slots Utilized</t>
  </si>
  <si>
    <t>MS Slots Utilized</t>
  </si>
  <si>
    <t>Strategy</t>
  </si>
  <si>
    <t>Program Model</t>
  </si>
  <si>
    <t>OCF OST Position</t>
  </si>
  <si>
    <t>Month</t>
  </si>
  <si>
    <t>General</t>
  </si>
  <si>
    <t>Elementary School</t>
  </si>
  <si>
    <t xml:space="preserve">July </t>
  </si>
  <si>
    <t>Specialized</t>
  </si>
  <si>
    <t>Middle School</t>
  </si>
  <si>
    <t>Group Supervisor</t>
  </si>
  <si>
    <t>Combined ES &amp; MS</t>
  </si>
  <si>
    <t>High School</t>
  </si>
  <si>
    <t>Other</t>
  </si>
  <si>
    <t>2nd REVISED        Total Budgeted</t>
  </si>
  <si>
    <t>1st REVISED        Total Budgeted</t>
  </si>
  <si>
    <t>2nd Budget Revision</t>
  </si>
  <si>
    <t>1st Budget Revision</t>
  </si>
  <si>
    <t>1st REVISION</t>
  </si>
  <si>
    <t>2nd REVISION</t>
  </si>
  <si>
    <t>1st REVISION Sub-Total Salaries</t>
  </si>
  <si>
    <t>2nd REVISION Sub-Total Salaries</t>
  </si>
  <si>
    <t>1st REVISION Sub-Total Hourly</t>
  </si>
  <si>
    <t>2nd REVISION Sub-Total Hourly</t>
  </si>
  <si>
    <t>2nd REVISION        Total Budgeted</t>
  </si>
  <si>
    <t>1st REVISION Budget Narrative</t>
  </si>
  <si>
    <t>2nd REVISION Budget Narrative</t>
  </si>
  <si>
    <t>1st REVISION                     % Budget Balance</t>
  </si>
  <si>
    <t>2nd REVISION                     % Budget Balance</t>
  </si>
  <si>
    <t>1st REVISION        Total Budgeted</t>
  </si>
  <si>
    <t>Please use this link if you have concerns on how to complete your budget.</t>
  </si>
  <si>
    <t>2026-2027 Fiscal Year</t>
  </si>
  <si>
    <t>2026-2027 Fiscal Year Budget Narrative</t>
  </si>
  <si>
    <t>List anticipated number of weeks that staff will work within FY27</t>
  </si>
  <si>
    <t>7/1/26 - 6/30/27</t>
  </si>
  <si>
    <t>Fiscal Year 2026-27 Budget</t>
  </si>
  <si>
    <t>1st REVISION             FY27 Budget</t>
  </si>
  <si>
    <t>2nd REVISION            FY27 Budget</t>
  </si>
  <si>
    <t>YTD Expenses 7/1/26 - 6/30/27</t>
  </si>
  <si>
    <t>(C ) Budget Balance 7/1/26 - 6/30/27</t>
  </si>
  <si>
    <t>1st REVISION (C) Budget Balance 7/1/26 - 6/30/267</t>
  </si>
  <si>
    <t>2nd REVISION (C) Budget Balance 7/1/26 - 6/30/27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</si>
</sst>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8" tint="-0.249977111117893"/>
      <name val="Arial"/>
      <family val="2"/>
    </font>
    <font>
      <i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9.5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</font>
    <font>
      <b/>
      <sz val="11"/>
      <color theme="1"/>
      <name val="Arial"/>
    </font>
    <font>
      <i/>
      <sz val="10"/>
      <color theme="8" tint="-0.249977111117893"/>
      <name val="Arial"/>
    </font>
    <font>
      <b/>
      <i/>
      <sz val="10"/>
      <color theme="8" tint="-0.249977111117893"/>
      <name val="Arial"/>
    </font>
    <font>
      <i/>
      <sz val="10"/>
      <color theme="1"/>
      <name val="Arial"/>
    </font>
    <font>
      <b/>
      <sz val="10"/>
      <color theme="1"/>
      <name val="Arial"/>
    </font>
    <font>
      <b/>
      <sz val="9.5"/>
      <color theme="1"/>
      <name val="Arial"/>
    </font>
    <font>
      <b/>
      <sz val="10"/>
      <color rgb="FF000000"/>
      <name val="Arial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BFBFBF"/>
        <bgColor rgb="FFBFBFBF"/>
      </patternFill>
    </fill>
  </fills>
  <borders count="10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521">
    <xf numFmtId="0" fontId="0" fillId="0" borderId="0" xfId="0"/>
    <xf numFmtId="0" fontId="2" fillId="0" borderId="0" xfId="0" applyFont="1"/>
    <xf numFmtId="0" fontId="3" fillId="0" borderId="0" xfId="0" applyFont="1"/>
    <xf numFmtId="165" fontId="4" fillId="2" borderId="84" xfId="2" applyNumberFormat="1" applyFont="1" applyFill="1" applyBorder="1" applyAlignment="1" applyProtection="1">
      <alignment horizontal="center"/>
    </xf>
    <xf numFmtId="165" fontId="2" fillId="2" borderId="54" xfId="2" applyNumberFormat="1" applyFont="1" applyFill="1" applyBorder="1" applyProtection="1"/>
    <xf numFmtId="165" fontId="2" fillId="2" borderId="77" xfId="2" applyNumberFormat="1" applyFont="1" applyFill="1" applyBorder="1" applyProtection="1"/>
    <xf numFmtId="165" fontId="4" fillId="2" borderId="55" xfId="2" applyNumberFormat="1" applyFont="1" applyFill="1" applyBorder="1" applyAlignment="1" applyProtection="1">
      <alignment horizontal="center"/>
    </xf>
    <xf numFmtId="44" fontId="2" fillId="4" borderId="62" xfId="0" applyNumberFormat="1" applyFont="1" applyFill="1" applyBorder="1" applyProtection="1">
      <protection locked="0"/>
    </xf>
    <xf numFmtId="44" fontId="2" fillId="4" borderId="63" xfId="0" applyNumberFormat="1" applyFont="1" applyFill="1" applyBorder="1" applyProtection="1">
      <protection locked="0"/>
    </xf>
    <xf numFmtId="44" fontId="2" fillId="4" borderId="3" xfId="0" applyNumberFormat="1" applyFont="1" applyFill="1" applyBorder="1" applyProtection="1">
      <protection locked="0"/>
    </xf>
    <xf numFmtId="44" fontId="2" fillId="4" borderId="5" xfId="1" applyFont="1" applyFill="1" applyBorder="1" applyProtection="1"/>
    <xf numFmtId="165" fontId="2" fillId="2" borderId="3" xfId="2" applyNumberFormat="1" applyFont="1" applyFill="1" applyBorder="1" applyProtection="1"/>
    <xf numFmtId="9" fontId="2" fillId="2" borderId="54" xfId="2" applyFont="1" applyFill="1" applyBorder="1" applyProtection="1"/>
    <xf numFmtId="165" fontId="3" fillId="3" borderId="3" xfId="2" applyNumberFormat="1" applyFont="1" applyFill="1" applyBorder="1" applyProtection="1"/>
    <xf numFmtId="9" fontId="3" fillId="3" borderId="54" xfId="2" applyFont="1" applyFill="1" applyBorder="1" applyProtection="1"/>
    <xf numFmtId="9" fontId="2" fillId="0" borderId="11" xfId="2" applyFont="1" applyBorder="1" applyProtection="1"/>
    <xf numFmtId="165" fontId="3" fillId="5" borderId="98" xfId="2" applyNumberFormat="1" applyFont="1" applyFill="1" applyBorder="1" applyAlignment="1" applyProtection="1">
      <alignment horizontal="center"/>
    </xf>
    <xf numFmtId="9" fontId="3" fillId="5" borderId="97" xfId="2" applyFont="1" applyFill="1" applyBorder="1" applyAlignment="1" applyProtection="1">
      <alignment horizontal="center"/>
    </xf>
    <xf numFmtId="0" fontId="2" fillId="4" borderId="61" xfId="0" applyFont="1" applyFill="1" applyBorder="1" applyProtection="1">
      <protection locked="0"/>
    </xf>
    <xf numFmtId="0" fontId="2" fillId="4" borderId="54" xfId="0" applyFont="1" applyFill="1" applyBorder="1" applyProtection="1">
      <protection locked="0"/>
    </xf>
    <xf numFmtId="0" fontId="2" fillId="4" borderId="55" xfId="0" applyFont="1" applyFill="1" applyBorder="1" applyProtection="1">
      <protection locked="0"/>
    </xf>
    <xf numFmtId="0" fontId="2" fillId="4" borderId="34" xfId="0" applyFont="1" applyFill="1" applyBorder="1" applyProtection="1">
      <protection locked="0"/>
    </xf>
    <xf numFmtId="0" fontId="2" fillId="4" borderId="54" xfId="0" applyFont="1" applyFill="1" applyBorder="1" applyAlignment="1" applyProtection="1">
      <alignment wrapText="1"/>
      <protection locked="0"/>
    </xf>
    <xf numFmtId="44" fontId="3" fillId="4" borderId="3" xfId="0" applyNumberFormat="1" applyFont="1" applyFill="1" applyBorder="1" applyProtection="1">
      <protection locked="0"/>
    </xf>
    <xf numFmtId="0" fontId="2" fillId="7" borderId="34" xfId="0" applyFont="1" applyFill="1" applyBorder="1" applyProtection="1">
      <protection locked="0"/>
    </xf>
    <xf numFmtId="165" fontId="2" fillId="2" borderId="61" xfId="2" applyNumberFormat="1" applyFont="1" applyFill="1" applyBorder="1" applyAlignment="1" applyProtection="1">
      <alignment horizontal="center"/>
    </xf>
    <xf numFmtId="165" fontId="2" fillId="2" borderId="54" xfId="2" applyNumberFormat="1" applyFont="1" applyFill="1" applyBorder="1" applyAlignment="1" applyProtection="1">
      <alignment horizontal="center"/>
    </xf>
    <xf numFmtId="165" fontId="2" fillId="2" borderId="77" xfId="2" applyNumberFormat="1" applyFont="1" applyFill="1" applyBorder="1" applyAlignment="1" applyProtection="1">
      <alignment horizontal="center"/>
    </xf>
    <xf numFmtId="9" fontId="3" fillId="2" borderId="54" xfId="2" applyFont="1" applyFill="1" applyBorder="1" applyProtection="1"/>
    <xf numFmtId="44" fontId="2" fillId="4" borderId="3" xfId="0" applyNumberFormat="1" applyFont="1" applyFill="1" applyBorder="1" applyAlignment="1" applyProtection="1">
      <alignment horizontal="center" wrapText="1"/>
      <protection locked="0"/>
    </xf>
    <xf numFmtId="44" fontId="2" fillId="4" borderId="76" xfId="0" applyNumberFormat="1" applyFont="1" applyFill="1" applyBorder="1" applyAlignment="1" applyProtection="1">
      <alignment horizontal="center" wrapText="1"/>
      <protection locked="0"/>
    </xf>
    <xf numFmtId="0" fontId="2" fillId="4" borderId="76" xfId="0" applyFont="1" applyFill="1" applyBorder="1" applyAlignment="1" applyProtection="1">
      <alignment horizontal="center" wrapText="1"/>
      <protection locked="0"/>
    </xf>
    <xf numFmtId="0" fontId="2" fillId="4" borderId="77" xfId="0" applyFont="1" applyFill="1" applyBorder="1" applyAlignment="1" applyProtection="1">
      <alignment horizontal="center" wrapText="1"/>
      <protection locked="0"/>
    </xf>
    <xf numFmtId="44" fontId="2" fillId="4" borderId="5" xfId="0" applyNumberFormat="1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6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54" xfId="0" applyFont="1" applyFill="1" applyBorder="1" applyAlignment="1" applyProtection="1">
      <alignment horizontal="center" wrapText="1"/>
      <protection locked="0"/>
    </xf>
    <xf numFmtId="0" fontId="2" fillId="4" borderId="34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16" fillId="0" borderId="0" xfId="0" applyFont="1" applyProtection="1"/>
    <xf numFmtId="0" fontId="2" fillId="0" borderId="7" xfId="0" applyFont="1" applyBorder="1" applyProtection="1"/>
    <xf numFmtId="0" fontId="3" fillId="0" borderId="8" xfId="0" applyFont="1" applyBorder="1" applyAlignment="1" applyProtection="1">
      <alignment horizontal="right" vertical="center"/>
    </xf>
    <xf numFmtId="0" fontId="2" fillId="0" borderId="10" xfId="0" applyFont="1" applyBorder="1" applyProtection="1"/>
    <xf numFmtId="0" fontId="3" fillId="0" borderId="2" xfId="0" applyFont="1" applyBorder="1" applyAlignment="1" applyProtection="1">
      <alignment horizontal="right" vertical="center"/>
    </xf>
    <xf numFmtId="0" fontId="2" fillId="0" borderId="12" xfId="0" applyFont="1" applyBorder="1" applyProtection="1"/>
    <xf numFmtId="0" fontId="3" fillId="0" borderId="13" xfId="0" applyFont="1" applyBorder="1" applyAlignment="1" applyProtection="1">
      <alignment horizontal="right" vertical="center"/>
    </xf>
    <xf numFmtId="0" fontId="2" fillId="0" borderId="19" xfId="0" applyFont="1" applyBorder="1" applyProtection="1"/>
    <xf numFmtId="0" fontId="4" fillId="3" borderId="47" xfId="0" applyFont="1" applyFill="1" applyBorder="1" applyAlignment="1" applyProtection="1">
      <alignment horizontal="center"/>
    </xf>
    <xf numFmtId="0" fontId="4" fillId="3" borderId="59" xfId="0" applyFont="1" applyFill="1" applyBorder="1" applyAlignment="1" applyProtection="1">
      <alignment horizontal="center" vertical="center"/>
    </xf>
    <xf numFmtId="0" fontId="17" fillId="3" borderId="59" xfId="0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/>
    </xf>
    <xf numFmtId="0" fontId="4" fillId="3" borderId="50" xfId="0" applyFont="1" applyFill="1" applyBorder="1" applyAlignment="1" applyProtection="1">
      <alignment horizontal="center"/>
    </xf>
    <xf numFmtId="0" fontId="4" fillId="0" borderId="0" xfId="0" applyFont="1" applyProtection="1"/>
    <xf numFmtId="0" fontId="4" fillId="3" borderId="34" xfId="0" applyFont="1" applyFill="1" applyBorder="1" applyAlignment="1" applyProtection="1">
      <alignment horizontal="center"/>
    </xf>
    <xf numFmtId="0" fontId="4" fillId="3" borderId="60" xfId="0" applyFont="1" applyFill="1" applyBorder="1" applyAlignment="1" applyProtection="1">
      <alignment horizontal="center" vertical="center"/>
    </xf>
    <xf numFmtId="0" fontId="17" fillId="3" borderId="60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/>
    </xf>
    <xf numFmtId="0" fontId="4" fillId="3" borderId="51" xfId="0" applyFont="1" applyFill="1" applyBorder="1" applyAlignment="1" applyProtection="1">
      <alignment horizontal="center"/>
    </xf>
    <xf numFmtId="0" fontId="7" fillId="2" borderId="33" xfId="0" applyFont="1" applyFill="1" applyBorder="1" applyAlignment="1" applyProtection="1">
      <alignment horizontal="center" vertical="center"/>
    </xf>
    <xf numFmtId="164" fontId="6" fillId="2" borderId="33" xfId="0" applyNumberFormat="1" applyFont="1" applyFill="1" applyBorder="1" applyAlignment="1" applyProtection="1">
      <alignment horizontal="center" vertical="center"/>
    </xf>
    <xf numFmtId="164" fontId="19" fillId="2" borderId="33" xfId="0" applyNumberFormat="1" applyFont="1" applyFill="1" applyBorder="1" applyAlignment="1" applyProtection="1">
      <alignment horizontal="center" vertical="center"/>
    </xf>
    <xf numFmtId="0" fontId="18" fillId="2" borderId="33" xfId="0" applyFont="1" applyFill="1" applyBorder="1" applyAlignment="1" applyProtection="1">
      <alignment horizontal="center" vertical="center"/>
    </xf>
    <xf numFmtId="164" fontId="6" fillId="2" borderId="49" xfId="0" applyNumberFormat="1" applyFont="1" applyFill="1" applyBorder="1" applyAlignment="1" applyProtection="1">
      <alignment horizontal="center" vertical="center"/>
    </xf>
    <xf numFmtId="164" fontId="6" fillId="2" borderId="3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4" fontId="2" fillId="4" borderId="63" xfId="0" applyNumberFormat="1" applyFont="1" applyFill="1" applyBorder="1" applyProtection="1"/>
    <xf numFmtId="164" fontId="2" fillId="2" borderId="18" xfId="0" applyNumberFormat="1" applyFont="1" applyFill="1" applyBorder="1" applyAlignment="1" applyProtection="1">
      <alignment horizontal="center"/>
    </xf>
    <xf numFmtId="44" fontId="16" fillId="4" borderId="63" xfId="0" applyNumberFormat="1" applyFont="1" applyFill="1" applyBorder="1" applyProtection="1"/>
    <xf numFmtId="164" fontId="16" fillId="2" borderId="18" xfId="0" applyNumberFormat="1" applyFont="1" applyFill="1" applyBorder="1" applyAlignment="1" applyProtection="1">
      <alignment horizontal="center"/>
    </xf>
    <xf numFmtId="165" fontId="16" fillId="2" borderId="61" xfId="2" applyNumberFormat="1" applyFont="1" applyFill="1" applyBorder="1" applyAlignment="1" applyProtection="1">
      <alignment horizontal="center"/>
    </xf>
    <xf numFmtId="44" fontId="2" fillId="4" borderId="18" xfId="0" applyNumberFormat="1" applyFont="1" applyFill="1" applyBorder="1" applyProtection="1"/>
    <xf numFmtId="44" fontId="2" fillId="4" borderId="5" xfId="0" applyNumberFormat="1" applyFont="1" applyFill="1" applyBorder="1" applyProtection="1"/>
    <xf numFmtId="44" fontId="2" fillId="2" borderId="18" xfId="0" applyNumberFormat="1" applyFont="1" applyFill="1" applyBorder="1" applyProtection="1"/>
    <xf numFmtId="44" fontId="2" fillId="4" borderId="61" xfId="0" applyNumberFormat="1" applyFont="1" applyFill="1" applyBorder="1" applyProtection="1"/>
    <xf numFmtId="164" fontId="3" fillId="3" borderId="35" xfId="0" applyNumberFormat="1" applyFont="1" applyFill="1" applyBorder="1" applyAlignment="1" applyProtection="1">
      <alignment horizontal="center"/>
    </xf>
    <xf numFmtId="164" fontId="2" fillId="2" borderId="5" xfId="0" applyNumberFormat="1" applyFont="1" applyFill="1" applyBorder="1" applyAlignment="1" applyProtection="1">
      <alignment horizontal="center"/>
    </xf>
    <xf numFmtId="165" fontId="16" fillId="2" borderId="54" xfId="2" applyNumberFormat="1" applyFont="1" applyFill="1" applyBorder="1" applyAlignment="1" applyProtection="1">
      <alignment horizontal="center"/>
    </xf>
    <xf numFmtId="44" fontId="2" fillId="2" borderId="5" xfId="0" applyNumberFormat="1" applyFont="1" applyFill="1" applyBorder="1" applyProtection="1"/>
    <xf numFmtId="44" fontId="2" fillId="4" borderId="54" xfId="0" applyNumberFormat="1" applyFont="1" applyFill="1" applyBorder="1" applyProtection="1"/>
    <xf numFmtId="164" fontId="3" fillId="3" borderId="26" xfId="0" applyNumberFormat="1" applyFont="1" applyFill="1" applyBorder="1" applyAlignment="1" applyProtection="1">
      <alignment horizontal="center"/>
    </xf>
    <xf numFmtId="44" fontId="2" fillId="2" borderId="3" xfId="0" applyNumberFormat="1" applyFont="1" applyFill="1" applyBorder="1" applyProtection="1"/>
    <xf numFmtId="164" fontId="2" fillId="2" borderId="15" xfId="0" applyNumberFormat="1" applyFont="1" applyFill="1" applyBorder="1" applyAlignment="1" applyProtection="1">
      <alignment horizontal="center"/>
    </xf>
    <xf numFmtId="165" fontId="16" fillId="2" borderId="77" xfId="2" applyNumberFormat="1" applyFont="1" applyFill="1" applyBorder="1" applyAlignment="1" applyProtection="1">
      <alignment horizontal="center"/>
    </xf>
    <xf numFmtId="44" fontId="2" fillId="2" borderId="27" xfId="0" applyNumberFormat="1" applyFont="1" applyFill="1" applyBorder="1" applyProtection="1"/>
    <xf numFmtId="44" fontId="2" fillId="4" borderId="77" xfId="0" applyNumberFormat="1" applyFont="1" applyFill="1" applyBorder="1" applyProtection="1"/>
    <xf numFmtId="164" fontId="3" fillId="3" borderId="28" xfId="0" applyNumberFormat="1" applyFont="1" applyFill="1" applyBorder="1" applyAlignment="1" applyProtection="1">
      <alignment horizontal="center"/>
    </xf>
    <xf numFmtId="0" fontId="3" fillId="2" borderId="57" xfId="0" applyFont="1" applyFill="1" applyBorder="1" applyProtection="1"/>
    <xf numFmtId="0" fontId="2" fillId="2" borderId="31" xfId="0" applyFont="1" applyFill="1" applyBorder="1" applyProtection="1"/>
    <xf numFmtId="164" fontId="4" fillId="2" borderId="6" xfId="0" applyNumberFormat="1" applyFont="1" applyFill="1" applyBorder="1" applyAlignment="1" applyProtection="1">
      <alignment horizontal="center"/>
    </xf>
    <xf numFmtId="164" fontId="4" fillId="2" borderId="32" xfId="0" applyNumberFormat="1" applyFont="1" applyFill="1" applyBorder="1" applyAlignment="1" applyProtection="1">
      <alignment horizontal="center"/>
    </xf>
    <xf numFmtId="164" fontId="4" fillId="2" borderId="31" xfId="0" applyNumberFormat="1" applyFont="1" applyFill="1" applyBorder="1" applyAlignment="1" applyProtection="1">
      <alignment horizontal="center"/>
    </xf>
    <xf numFmtId="164" fontId="17" fillId="2" borderId="32" xfId="0" applyNumberFormat="1" applyFont="1" applyFill="1" applyBorder="1" applyAlignment="1" applyProtection="1">
      <alignment horizontal="center"/>
    </xf>
    <xf numFmtId="164" fontId="17" fillId="2" borderId="31" xfId="0" applyNumberFormat="1" applyFont="1" applyFill="1" applyBorder="1" applyAlignment="1" applyProtection="1">
      <alignment horizontal="center"/>
    </xf>
    <xf numFmtId="165" fontId="17" fillId="2" borderId="84" xfId="2" applyNumberFormat="1" applyFont="1" applyFill="1" applyBorder="1" applyAlignment="1" applyProtection="1">
      <alignment horizontal="center"/>
    </xf>
    <xf numFmtId="164" fontId="4" fillId="2" borderId="83" xfId="0" applyNumberFormat="1" applyFont="1" applyFill="1" applyBorder="1" applyAlignment="1" applyProtection="1">
      <alignment horizontal="center"/>
    </xf>
    <xf numFmtId="164" fontId="4" fillId="2" borderId="84" xfId="0" applyNumberFormat="1" applyFont="1" applyFill="1" applyBorder="1" applyAlignment="1" applyProtection="1">
      <alignment horizontal="center"/>
    </xf>
    <xf numFmtId="164" fontId="4" fillId="3" borderId="31" xfId="0" applyNumberFormat="1" applyFont="1" applyFill="1" applyBorder="1" applyAlignment="1" applyProtection="1">
      <alignment horizontal="center"/>
    </xf>
    <xf numFmtId="0" fontId="2" fillId="0" borderId="23" xfId="0" applyFont="1" applyBorder="1" applyProtection="1"/>
    <xf numFmtId="0" fontId="4" fillId="3" borderId="48" xfId="0" applyFont="1" applyFill="1" applyBorder="1" applyAlignment="1" applyProtection="1">
      <alignment horizontal="center" wrapText="1"/>
    </xf>
    <xf numFmtId="0" fontId="4" fillId="3" borderId="42" xfId="0" applyFont="1" applyFill="1" applyBorder="1" applyAlignment="1" applyProtection="1">
      <alignment horizontal="center" wrapText="1"/>
    </xf>
    <xf numFmtId="0" fontId="4" fillId="3" borderId="61" xfId="0" applyFont="1" applyFill="1" applyBorder="1" applyAlignment="1" applyProtection="1">
      <alignment horizontal="center" wrapText="1"/>
    </xf>
    <xf numFmtId="0" fontId="4" fillId="3" borderId="41" xfId="0" applyFont="1" applyFill="1" applyBorder="1" applyAlignment="1" applyProtection="1">
      <alignment horizontal="center" wrapText="1"/>
    </xf>
    <xf numFmtId="0" fontId="17" fillId="3" borderId="41" xfId="0" applyFont="1" applyFill="1" applyBorder="1" applyAlignment="1" applyProtection="1">
      <alignment horizontal="center" wrapText="1"/>
    </xf>
    <xf numFmtId="0" fontId="17" fillId="3" borderId="42" xfId="0" applyFont="1" applyFill="1" applyBorder="1" applyAlignment="1" applyProtection="1">
      <alignment horizontal="center" wrapText="1"/>
    </xf>
    <xf numFmtId="0" fontId="17" fillId="3" borderId="61" xfId="0" applyFont="1" applyFill="1" applyBorder="1" applyAlignment="1" applyProtection="1">
      <alignment horizontal="center" wrapText="1"/>
    </xf>
    <xf numFmtId="0" fontId="4" fillId="3" borderId="44" xfId="0" applyFont="1" applyFill="1" applyBorder="1" applyAlignment="1" applyProtection="1">
      <alignment horizontal="center"/>
    </xf>
    <xf numFmtId="0" fontId="4" fillId="3" borderId="48" xfId="0" applyFont="1" applyFill="1" applyBorder="1" applyAlignment="1" applyProtection="1">
      <alignment horizontal="center"/>
    </xf>
    <xf numFmtId="0" fontId="4" fillId="3" borderId="56" xfId="0" applyFont="1" applyFill="1" applyBorder="1" applyAlignment="1" applyProtection="1">
      <alignment horizontal="center"/>
    </xf>
    <xf numFmtId="0" fontId="4" fillId="3" borderId="34" xfId="0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0" fontId="16" fillId="3" borderId="53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top"/>
    </xf>
    <xf numFmtId="0" fontId="4" fillId="3" borderId="34" xfId="0" applyFont="1" applyFill="1" applyBorder="1" applyAlignment="1" applyProtection="1">
      <alignment horizontal="center" vertical="top"/>
    </xf>
    <xf numFmtId="0" fontId="4" fillId="3" borderId="51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center"/>
    </xf>
    <xf numFmtId="8" fontId="6" fillId="2" borderId="0" xfId="0" applyNumberFormat="1" applyFont="1" applyFill="1" applyAlignment="1" applyProtection="1">
      <alignment horizontal="center" wrapText="1"/>
    </xf>
    <xf numFmtId="0" fontId="6" fillId="2" borderId="0" xfId="0" applyFont="1" applyFill="1" applyAlignment="1" applyProtection="1">
      <alignment horizontal="center" wrapText="1"/>
    </xf>
    <xf numFmtId="164" fontId="6" fillId="2" borderId="0" xfId="0" applyNumberFormat="1" applyFont="1" applyFill="1" applyAlignment="1" applyProtection="1">
      <alignment horizontal="center"/>
    </xf>
    <xf numFmtId="164" fontId="7" fillId="2" borderId="0" xfId="0" applyNumberFormat="1" applyFont="1" applyFill="1" applyProtection="1"/>
    <xf numFmtId="0" fontId="7" fillId="2" borderId="0" xfId="0" applyFont="1" applyFill="1" applyProtection="1"/>
    <xf numFmtId="8" fontId="19" fillId="2" borderId="0" xfId="0" applyNumberFormat="1" applyFont="1" applyFill="1" applyAlignment="1" applyProtection="1">
      <alignment horizontal="center" wrapText="1"/>
    </xf>
    <xf numFmtId="0" fontId="19" fillId="2" borderId="0" xfId="0" applyFont="1" applyFill="1" applyAlignment="1" applyProtection="1">
      <alignment horizontal="center" wrapText="1"/>
    </xf>
    <xf numFmtId="164" fontId="19" fillId="2" borderId="0" xfId="0" applyNumberFormat="1" applyFont="1" applyFill="1" applyAlignment="1" applyProtection="1">
      <alignment horizontal="center"/>
    </xf>
    <xf numFmtId="164" fontId="18" fillId="2" borderId="0" xfId="0" applyNumberFormat="1" applyFont="1" applyFill="1" applyProtection="1"/>
    <xf numFmtId="0" fontId="18" fillId="2" borderId="0" xfId="0" applyFont="1" applyFill="1" applyProtection="1"/>
    <xf numFmtId="164" fontId="6" fillId="2" borderId="0" xfId="0" applyNumberFormat="1" applyFont="1" applyFill="1" applyProtection="1"/>
    <xf numFmtId="164" fontId="6" fillId="2" borderId="56" xfId="0" applyNumberFormat="1" applyFont="1" applyFill="1" applyBorder="1" applyProtection="1"/>
    <xf numFmtId="164" fontId="6" fillId="2" borderId="24" xfId="0" applyNumberFormat="1" applyFont="1" applyFill="1" applyBorder="1" applyProtection="1"/>
    <xf numFmtId="0" fontId="7" fillId="0" borderId="0" xfId="0" applyFont="1" applyProtection="1"/>
    <xf numFmtId="44" fontId="2" fillId="4" borderId="5" xfId="0" applyNumberFormat="1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54" xfId="0" applyFont="1" applyFill="1" applyBorder="1" applyAlignment="1" applyProtection="1">
      <alignment horizontal="center" wrapText="1"/>
    </xf>
    <xf numFmtId="44" fontId="2" fillId="2" borderId="63" xfId="0" applyNumberFormat="1" applyFont="1" applyFill="1" applyBorder="1" applyProtection="1"/>
    <xf numFmtId="164" fontId="2" fillId="2" borderId="5" xfId="0" applyNumberFormat="1" applyFont="1" applyFill="1" applyBorder="1" applyProtection="1"/>
    <xf numFmtId="44" fontId="16" fillId="2" borderId="10" xfId="0" applyNumberFormat="1" applyFont="1" applyFill="1" applyBorder="1" applyProtection="1"/>
    <xf numFmtId="164" fontId="16" fillId="2" borderId="3" xfId="0" applyNumberFormat="1" applyFont="1" applyFill="1" applyBorder="1" applyAlignment="1" applyProtection="1">
      <alignment horizontal="center"/>
    </xf>
    <xf numFmtId="165" fontId="16" fillId="2" borderId="54" xfId="2" applyNumberFormat="1" applyFont="1" applyFill="1" applyBorder="1" applyProtection="1"/>
    <xf numFmtId="44" fontId="16" fillId="2" borderId="63" xfId="0" applyNumberFormat="1" applyFont="1" applyFill="1" applyBorder="1" applyProtection="1"/>
    <xf numFmtId="44" fontId="16" fillId="4" borderId="5" xfId="0" applyNumberFormat="1" applyFont="1" applyFill="1" applyBorder="1" applyAlignment="1" applyProtection="1">
      <alignment horizontal="center" wrapText="1"/>
    </xf>
    <xf numFmtId="0" fontId="16" fillId="4" borderId="3" xfId="0" applyFont="1" applyFill="1" applyBorder="1" applyAlignment="1" applyProtection="1">
      <alignment horizontal="center" wrapText="1"/>
    </xf>
    <xf numFmtId="0" fontId="16" fillId="4" borderId="54" xfId="0" applyFont="1" applyFill="1" applyBorder="1" applyAlignment="1" applyProtection="1">
      <alignment horizontal="center" wrapText="1"/>
    </xf>
    <xf numFmtId="44" fontId="2" fillId="4" borderId="3" xfId="0" applyNumberFormat="1" applyFont="1" applyFill="1" applyBorder="1" applyProtection="1"/>
    <xf numFmtId="0" fontId="2" fillId="4" borderId="76" xfId="0" applyFont="1" applyFill="1" applyBorder="1" applyAlignment="1" applyProtection="1">
      <alignment horizontal="center" wrapText="1"/>
    </xf>
    <xf numFmtId="0" fontId="2" fillId="4" borderId="77" xfId="0" applyFont="1" applyFill="1" applyBorder="1" applyAlignment="1" applyProtection="1">
      <alignment horizontal="center" wrapText="1"/>
    </xf>
    <xf numFmtId="44" fontId="2" fillId="2" borderId="78" xfId="0" applyNumberFormat="1" applyFont="1" applyFill="1" applyBorder="1" applyProtection="1"/>
    <xf numFmtId="44" fontId="2" fillId="4" borderId="69" xfId="0" applyNumberFormat="1" applyFont="1" applyFill="1" applyBorder="1" applyAlignment="1" applyProtection="1">
      <alignment horizontal="center" wrapText="1"/>
    </xf>
    <xf numFmtId="164" fontId="2" fillId="2" borderId="69" xfId="0" applyNumberFormat="1" applyFont="1" applyFill="1" applyBorder="1" applyProtection="1"/>
    <xf numFmtId="44" fontId="16" fillId="4" borderId="69" xfId="0" applyNumberFormat="1" applyFont="1" applyFill="1" applyBorder="1" applyAlignment="1" applyProtection="1">
      <alignment horizontal="center" wrapText="1"/>
    </xf>
    <xf numFmtId="0" fontId="16" fillId="4" borderId="76" xfId="0" applyFont="1" applyFill="1" applyBorder="1" applyAlignment="1" applyProtection="1">
      <alignment horizontal="center" wrapText="1"/>
    </xf>
    <xf numFmtId="0" fontId="16" fillId="4" borderId="77" xfId="0" applyFont="1" applyFill="1" applyBorder="1" applyAlignment="1" applyProtection="1">
      <alignment horizontal="center" wrapText="1"/>
    </xf>
    <xf numFmtId="44" fontId="16" fillId="2" borderId="78" xfId="0" applyNumberFormat="1" applyFont="1" applyFill="1" applyBorder="1" applyProtection="1"/>
    <xf numFmtId="165" fontId="16" fillId="2" borderId="77" xfId="2" applyNumberFormat="1" applyFont="1" applyFill="1" applyBorder="1" applyProtection="1"/>
    <xf numFmtId="44" fontId="2" fillId="4" borderId="69" xfId="0" applyNumberFormat="1" applyFont="1" applyFill="1" applyBorder="1" applyProtection="1"/>
    <xf numFmtId="44" fontId="2" fillId="4" borderId="76" xfId="0" applyNumberFormat="1" applyFont="1" applyFill="1" applyBorder="1" applyProtection="1"/>
    <xf numFmtId="44" fontId="2" fillId="2" borderId="76" xfId="0" applyNumberFormat="1" applyFont="1" applyFill="1" applyBorder="1" applyProtection="1"/>
    <xf numFmtId="164" fontId="3" fillId="3" borderId="80" xfId="0" applyNumberFormat="1" applyFont="1" applyFill="1" applyBorder="1" applyAlignment="1" applyProtection="1">
      <alignment horizontal="center"/>
    </xf>
    <xf numFmtId="164" fontId="4" fillId="2" borderId="74" xfId="0" applyNumberFormat="1" applyFont="1" applyFill="1" applyBorder="1" applyAlignment="1" applyProtection="1">
      <alignment horizontal="center"/>
    </xf>
    <xf numFmtId="164" fontId="4" fillId="2" borderId="71" xfId="0" applyNumberFormat="1" applyFont="1" applyFill="1" applyBorder="1" applyAlignment="1" applyProtection="1">
      <alignment horizontal="center"/>
    </xf>
    <xf numFmtId="164" fontId="17" fillId="2" borderId="74" xfId="0" applyNumberFormat="1" applyFont="1" applyFill="1" applyBorder="1" applyAlignment="1" applyProtection="1">
      <alignment horizontal="center"/>
    </xf>
    <xf numFmtId="164" fontId="17" fillId="2" borderId="71" xfId="0" applyNumberFormat="1" applyFont="1" applyFill="1" applyBorder="1" applyAlignment="1" applyProtection="1">
      <alignment horizontal="center"/>
    </xf>
    <xf numFmtId="165" fontId="17" fillId="2" borderId="55" xfId="2" applyNumberFormat="1" applyFont="1" applyFill="1" applyBorder="1" applyAlignment="1" applyProtection="1">
      <alignment horizontal="center"/>
    </xf>
    <xf numFmtId="164" fontId="4" fillId="2" borderId="72" xfId="0" applyNumberFormat="1" applyFont="1" applyFill="1" applyBorder="1" applyAlignment="1" applyProtection="1">
      <alignment horizontal="center"/>
    </xf>
    <xf numFmtId="164" fontId="4" fillId="2" borderId="73" xfId="0" applyNumberFormat="1" applyFont="1" applyFill="1" applyBorder="1" applyAlignment="1" applyProtection="1">
      <alignment horizontal="center"/>
    </xf>
    <xf numFmtId="164" fontId="4" fillId="3" borderId="81" xfId="0" applyNumberFormat="1" applyFont="1" applyFill="1" applyBorder="1" applyAlignment="1" applyProtection="1">
      <alignment horizontal="center"/>
    </xf>
    <xf numFmtId="0" fontId="2" fillId="0" borderId="21" xfId="0" applyFont="1" applyBorder="1" applyProtection="1"/>
    <xf numFmtId="0" fontId="16" fillId="0" borderId="21" xfId="0" applyFont="1" applyBorder="1" applyProtection="1"/>
    <xf numFmtId="164" fontId="6" fillId="2" borderId="52" xfId="0" applyNumberFormat="1" applyFont="1" applyFill="1" applyBorder="1" applyAlignment="1" applyProtection="1">
      <alignment horizontal="center" vertical="center"/>
    </xf>
    <xf numFmtId="44" fontId="2" fillId="4" borderId="9" xfId="0" applyNumberFormat="1" applyFont="1" applyFill="1" applyBorder="1" applyProtection="1"/>
    <xf numFmtId="44" fontId="2" fillId="4" borderId="53" xfId="0" applyNumberFormat="1" applyFont="1" applyFill="1" applyBorder="1" applyProtection="1"/>
    <xf numFmtId="44" fontId="2" fillId="4" borderId="11" xfId="0" applyNumberFormat="1" applyFont="1" applyFill="1" applyBorder="1" applyProtection="1"/>
    <xf numFmtId="44" fontId="2" fillId="2" borderId="15" xfId="0" applyNumberFormat="1" applyFont="1" applyFill="1" applyBorder="1" applyProtection="1"/>
    <xf numFmtId="44" fontId="2" fillId="4" borderId="55" xfId="0" applyNumberFormat="1" applyFont="1" applyFill="1" applyBorder="1" applyProtection="1"/>
    <xf numFmtId="164" fontId="6" fillId="2" borderId="2" xfId="0" applyNumberFormat="1" applyFont="1" applyFill="1" applyBorder="1" applyProtection="1"/>
    <xf numFmtId="164" fontId="16" fillId="2" borderId="5" xfId="0" applyNumberFormat="1" applyFont="1" applyFill="1" applyBorder="1" applyAlignment="1" applyProtection="1">
      <alignment horizontal="center"/>
    </xf>
    <xf numFmtId="44" fontId="2" fillId="2" borderId="69" xfId="0" applyNumberFormat="1" applyFont="1" applyFill="1" applyBorder="1" applyProtection="1"/>
    <xf numFmtId="0" fontId="3" fillId="0" borderId="65" xfId="0" applyFont="1" applyBorder="1" applyAlignment="1" applyProtection="1">
      <alignment horizontal="right"/>
    </xf>
    <xf numFmtId="0" fontId="2" fillId="4" borderId="61" xfId="0" applyFont="1" applyFill="1" applyBorder="1" applyProtection="1"/>
    <xf numFmtId="0" fontId="3" fillId="0" borderId="66" xfId="0" applyFont="1" applyBorder="1" applyAlignment="1" applyProtection="1">
      <alignment horizontal="right"/>
    </xf>
    <xf numFmtId="0" fontId="3" fillId="0" borderId="66" xfId="0" applyFont="1" applyBorder="1" applyProtection="1"/>
    <xf numFmtId="0" fontId="2" fillId="4" borderId="54" xfId="0" applyFont="1" applyFill="1" applyBorder="1" applyAlignment="1" applyProtection="1">
      <alignment horizontal="left"/>
    </xf>
    <xf numFmtId="0" fontId="2" fillId="0" borderId="66" xfId="0" applyFont="1" applyBorder="1" applyAlignment="1" applyProtection="1">
      <alignment horizontal="right"/>
    </xf>
    <xf numFmtId="0" fontId="3" fillId="0" borderId="67" xfId="0" applyFont="1" applyBorder="1" applyAlignment="1" applyProtection="1">
      <alignment horizontal="right"/>
    </xf>
    <xf numFmtId="0" fontId="3" fillId="0" borderId="85" xfId="0" applyFont="1" applyBorder="1" applyAlignment="1" applyProtection="1">
      <alignment horizontal="right"/>
    </xf>
    <xf numFmtId="0" fontId="2" fillId="4" borderId="77" xfId="0" applyFont="1" applyFill="1" applyBorder="1" applyAlignment="1" applyProtection="1">
      <alignment horizontal="left"/>
    </xf>
    <xf numFmtId="0" fontId="4" fillId="3" borderId="19" xfId="0" applyFont="1" applyFill="1" applyBorder="1" applyAlignment="1" applyProtection="1">
      <alignment horizontal="center"/>
    </xf>
    <xf numFmtId="0" fontId="4" fillId="3" borderId="87" xfId="0" applyFont="1" applyFill="1" applyBorder="1" applyAlignment="1" applyProtection="1">
      <alignment wrapText="1"/>
    </xf>
    <xf numFmtId="0" fontId="4" fillId="3" borderId="19" xfId="0" applyFont="1" applyFill="1" applyBorder="1" applyProtection="1"/>
    <xf numFmtId="0" fontId="17" fillId="3" borderId="19" xfId="0" applyFont="1" applyFill="1" applyBorder="1" applyAlignment="1" applyProtection="1">
      <alignment horizontal="center"/>
    </xf>
    <xf numFmtId="0" fontId="17" fillId="3" borderId="19" xfId="0" applyFont="1" applyFill="1" applyBorder="1" applyProtection="1"/>
    <xf numFmtId="0" fontId="17" fillId="3" borderId="87" xfId="0" applyFont="1" applyFill="1" applyBorder="1" applyAlignment="1" applyProtection="1">
      <alignment wrapText="1"/>
    </xf>
    <xf numFmtId="0" fontId="17" fillId="0" borderId="0" xfId="0" applyFont="1" applyProtection="1"/>
    <xf numFmtId="0" fontId="4" fillId="3" borderId="33" xfId="0" applyFont="1" applyFill="1" applyBorder="1" applyAlignment="1" applyProtection="1">
      <alignment horizontal="center"/>
    </xf>
    <xf numFmtId="0" fontId="4" fillId="3" borderId="52" xfId="0" applyFont="1" applyFill="1" applyBorder="1" applyAlignment="1" applyProtection="1">
      <alignment wrapText="1"/>
    </xf>
    <xf numFmtId="0" fontId="4" fillId="3" borderId="33" xfId="0" applyFont="1" applyFill="1" applyBorder="1" applyProtection="1"/>
    <xf numFmtId="0" fontId="17" fillId="3" borderId="33" xfId="0" applyFont="1" applyFill="1" applyBorder="1" applyAlignment="1" applyProtection="1">
      <alignment horizontal="center"/>
    </xf>
    <xf numFmtId="0" fontId="17" fillId="3" borderId="33" xfId="0" applyFont="1" applyFill="1" applyBorder="1" applyProtection="1"/>
    <xf numFmtId="0" fontId="17" fillId="3" borderId="52" xfId="0" applyFont="1" applyFill="1" applyBorder="1" applyAlignment="1" applyProtection="1">
      <alignment wrapText="1"/>
    </xf>
    <xf numFmtId="0" fontId="21" fillId="0" borderId="0" xfId="0" applyFont="1" applyProtection="1"/>
    <xf numFmtId="0" fontId="2" fillId="0" borderId="56" xfId="0" applyFont="1" applyBorder="1" applyAlignment="1" applyProtection="1">
      <alignment wrapText="1"/>
    </xf>
    <xf numFmtId="0" fontId="2" fillId="4" borderId="18" xfId="0" applyFont="1" applyFill="1" applyBorder="1" applyProtection="1"/>
    <xf numFmtId="0" fontId="2" fillId="0" borderId="87" xfId="0" applyFont="1" applyBorder="1" applyAlignment="1" applyProtection="1">
      <alignment wrapText="1"/>
    </xf>
    <xf numFmtId="0" fontId="16" fillId="4" borderId="18" xfId="0" applyFont="1" applyFill="1" applyBorder="1" applyProtection="1"/>
    <xf numFmtId="0" fontId="16" fillId="0" borderId="87" xfId="0" applyFont="1" applyBorder="1" applyAlignment="1" applyProtection="1">
      <alignment wrapText="1"/>
    </xf>
    <xf numFmtId="0" fontId="2" fillId="2" borderId="34" xfId="0" applyFont="1" applyFill="1" applyBorder="1" applyAlignment="1" applyProtection="1">
      <alignment horizontal="right"/>
    </xf>
    <xf numFmtId="0" fontId="2" fillId="7" borderId="18" xfId="0" applyFont="1" applyFill="1" applyBorder="1" applyProtection="1"/>
    <xf numFmtId="0" fontId="16" fillId="7" borderId="18" xfId="0" applyFont="1" applyFill="1" applyBorder="1" applyProtection="1"/>
    <xf numFmtId="0" fontId="16" fillId="0" borderId="56" xfId="0" applyFont="1" applyBorder="1" applyAlignment="1" applyProtection="1">
      <alignment wrapText="1"/>
    </xf>
    <xf numFmtId="44" fontId="16" fillId="4" borderId="5" xfId="1" applyFont="1" applyFill="1" applyBorder="1" applyProtection="1"/>
    <xf numFmtId="0" fontId="2" fillId="0" borderId="52" xfId="0" applyFont="1" applyBorder="1" applyAlignment="1" applyProtection="1">
      <alignment wrapText="1"/>
    </xf>
    <xf numFmtId="0" fontId="4" fillId="3" borderId="93" xfId="0" applyFont="1" applyFill="1" applyBorder="1" applyAlignment="1" applyProtection="1">
      <alignment horizontal="left"/>
    </xf>
    <xf numFmtId="0" fontId="4" fillId="3" borderId="48" xfId="0" applyFont="1" applyFill="1" applyBorder="1" applyAlignment="1" applyProtection="1">
      <alignment horizontal="left"/>
    </xf>
    <xf numFmtId="0" fontId="4" fillId="3" borderId="87" xfId="0" applyFont="1" applyFill="1" applyBorder="1" applyAlignment="1" applyProtection="1">
      <alignment horizontal="left"/>
    </xf>
    <xf numFmtId="0" fontId="4" fillId="3" borderId="94" xfId="0" applyFont="1" applyFill="1" applyBorder="1" applyAlignment="1" applyProtection="1">
      <alignment horizontal="left" vertical="top"/>
    </xf>
    <xf numFmtId="0" fontId="4" fillId="3" borderId="98" xfId="0" applyFont="1" applyFill="1" applyBorder="1" applyAlignment="1" applyProtection="1">
      <alignment horizontal="left" vertical="top"/>
    </xf>
    <xf numFmtId="0" fontId="4" fillId="3" borderId="97" xfId="0" applyFont="1" applyFill="1" applyBorder="1" applyAlignment="1" applyProtection="1">
      <alignment horizontal="left" vertical="top"/>
    </xf>
    <xf numFmtId="0" fontId="2" fillId="0" borderId="90" xfId="0" applyFont="1" applyBorder="1" applyProtection="1"/>
    <xf numFmtId="0" fontId="10" fillId="0" borderId="90" xfId="0" applyFont="1" applyBorder="1" applyProtection="1"/>
    <xf numFmtId="0" fontId="2" fillId="0" borderId="56" xfId="0" applyFont="1" applyBorder="1" applyProtection="1"/>
    <xf numFmtId="0" fontId="2" fillId="0" borderId="87" xfId="0" applyFont="1" applyBorder="1" applyProtection="1"/>
    <xf numFmtId="0" fontId="16" fillId="0" borderId="87" xfId="0" applyFont="1" applyBorder="1" applyProtection="1"/>
    <xf numFmtId="0" fontId="2" fillId="6" borderId="56" xfId="0" applyFont="1" applyFill="1" applyBorder="1" applyProtection="1"/>
    <xf numFmtId="164" fontId="2" fillId="2" borderId="3" xfId="0" applyNumberFormat="1" applyFont="1" applyFill="1" applyBorder="1" applyProtection="1"/>
    <xf numFmtId="0" fontId="9" fillId="2" borderId="54" xfId="0" applyFont="1" applyFill="1" applyBorder="1" applyAlignment="1" applyProtection="1">
      <alignment wrapText="1"/>
    </xf>
    <xf numFmtId="164" fontId="16" fillId="2" borderId="5" xfId="0" applyNumberFormat="1" applyFont="1" applyFill="1" applyBorder="1" applyProtection="1"/>
    <xf numFmtId="164" fontId="16" fillId="2" borderId="3" xfId="0" applyNumberFormat="1" applyFont="1" applyFill="1" applyBorder="1" applyProtection="1"/>
    <xf numFmtId="165" fontId="16" fillId="2" borderId="3" xfId="2" applyNumberFormat="1" applyFont="1" applyFill="1" applyBorder="1" applyProtection="1"/>
    <xf numFmtId="0" fontId="20" fillId="2" borderId="54" xfId="0" applyFont="1" applyFill="1" applyBorder="1" applyAlignment="1" applyProtection="1">
      <alignment wrapText="1"/>
    </xf>
    <xf numFmtId="164" fontId="2" fillId="2" borderId="2" xfId="0" applyNumberFormat="1" applyFont="1" applyFill="1" applyBorder="1" applyProtection="1"/>
    <xf numFmtId="164" fontId="2" fillId="2" borderId="63" xfId="0" applyNumberFormat="1" applyFont="1" applyFill="1" applyBorder="1" applyProtection="1"/>
    <xf numFmtId="9" fontId="16" fillId="2" borderId="54" xfId="2" applyFont="1" applyFill="1" applyBorder="1" applyProtection="1"/>
    <xf numFmtId="0" fontId="2" fillId="4" borderId="11" xfId="0" applyFont="1" applyFill="1" applyBorder="1" applyProtection="1"/>
    <xf numFmtId="164" fontId="2" fillId="2" borderId="54" xfId="0" applyNumberFormat="1" applyFont="1" applyFill="1" applyBorder="1" applyProtection="1"/>
    <xf numFmtId="164" fontId="2" fillId="2" borderId="11" xfId="0" applyNumberFormat="1" applyFont="1" applyFill="1" applyBorder="1" applyProtection="1"/>
    <xf numFmtId="0" fontId="2" fillId="0" borderId="66" xfId="0" applyFont="1" applyBorder="1" applyProtection="1"/>
    <xf numFmtId="0" fontId="3" fillId="0" borderId="3" xfId="0" applyFont="1" applyBorder="1" applyAlignment="1" applyProtection="1">
      <alignment horizontal="right"/>
    </xf>
    <xf numFmtId="0" fontId="2" fillId="4" borderId="54" xfId="0" applyFont="1" applyFill="1" applyBorder="1" applyAlignment="1" applyProtection="1">
      <alignment wrapText="1"/>
    </xf>
    <xf numFmtId="44" fontId="16" fillId="4" borderId="5" xfId="0" applyNumberFormat="1" applyFont="1" applyFill="1" applyBorder="1" applyProtection="1"/>
    <xf numFmtId="0" fontId="16" fillId="4" borderId="54" xfId="0" applyFont="1" applyFill="1" applyBorder="1" applyAlignment="1" applyProtection="1">
      <alignment wrapText="1"/>
    </xf>
    <xf numFmtId="0" fontId="2" fillId="2" borderId="54" xfId="0" applyFont="1" applyFill="1" applyBorder="1" applyAlignment="1" applyProtection="1">
      <alignment wrapText="1"/>
    </xf>
    <xf numFmtId="0" fontId="16" fillId="2" borderId="54" xfId="0" applyFont="1" applyFill="1" applyBorder="1" applyAlignment="1" applyProtection="1">
      <alignment wrapText="1"/>
    </xf>
    <xf numFmtId="0" fontId="3" fillId="3" borderId="10" xfId="0" applyFont="1" applyFill="1" applyBorder="1" applyProtection="1"/>
    <xf numFmtId="0" fontId="3" fillId="3" borderId="5" xfId="0" applyFont="1" applyFill="1" applyBorder="1" applyAlignment="1" applyProtection="1">
      <alignment horizontal="right"/>
    </xf>
    <xf numFmtId="164" fontId="3" fillId="3" borderId="3" xfId="0" applyNumberFormat="1" applyFont="1" applyFill="1" applyBorder="1" applyProtection="1"/>
    <xf numFmtId="0" fontId="3" fillId="3" borderId="54" xfId="0" applyFont="1" applyFill="1" applyBorder="1" applyAlignment="1" applyProtection="1">
      <alignment wrapText="1"/>
    </xf>
    <xf numFmtId="164" fontId="3" fillId="3" borderId="5" xfId="0" applyNumberFormat="1" applyFont="1" applyFill="1" applyBorder="1" applyProtection="1"/>
    <xf numFmtId="164" fontId="21" fillId="3" borderId="5" xfId="0" applyNumberFormat="1" applyFont="1" applyFill="1" applyBorder="1" applyProtection="1"/>
    <xf numFmtId="164" fontId="21" fillId="3" borderId="3" xfId="0" applyNumberFormat="1" applyFont="1" applyFill="1" applyBorder="1" applyProtection="1"/>
    <xf numFmtId="165" fontId="21" fillId="3" borderId="3" xfId="2" applyNumberFormat="1" applyFont="1" applyFill="1" applyBorder="1" applyProtection="1"/>
    <xf numFmtId="0" fontId="21" fillId="3" borderId="54" xfId="0" applyFont="1" applyFill="1" applyBorder="1" applyAlignment="1" applyProtection="1">
      <alignment wrapText="1"/>
    </xf>
    <xf numFmtId="164" fontId="3" fillId="3" borderId="2" xfId="0" applyNumberFormat="1" applyFont="1" applyFill="1" applyBorder="1" applyProtection="1"/>
    <xf numFmtId="164" fontId="3" fillId="3" borderId="63" xfId="0" applyNumberFormat="1" applyFont="1" applyFill="1" applyBorder="1" applyProtection="1"/>
    <xf numFmtId="164" fontId="3" fillId="3" borderId="5" xfId="0" quotePrefix="1" applyNumberFormat="1" applyFont="1" applyFill="1" applyBorder="1" applyProtection="1"/>
    <xf numFmtId="9" fontId="21" fillId="3" borderId="54" xfId="2" applyFont="1" applyFill="1" applyBorder="1" applyProtection="1"/>
    <xf numFmtId="0" fontId="3" fillId="3" borderId="11" xfId="0" applyFont="1" applyFill="1" applyBorder="1" applyProtection="1"/>
    <xf numFmtId="0" fontId="10" fillId="0" borderId="66" xfId="0" applyFont="1" applyBorder="1" applyProtection="1"/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11" xfId="0" applyFont="1" applyBorder="1" applyAlignment="1" applyProtection="1">
      <alignment wrapText="1"/>
    </xf>
    <xf numFmtId="0" fontId="2" fillId="0" borderId="2" xfId="0" applyFont="1" applyBorder="1" applyProtection="1"/>
    <xf numFmtId="0" fontId="16" fillId="0" borderId="2" xfId="0" applyFont="1" applyBorder="1" applyProtection="1"/>
    <xf numFmtId="0" fontId="16" fillId="0" borderId="11" xfId="0" applyFont="1" applyBorder="1" applyAlignment="1" applyProtection="1">
      <alignment wrapText="1"/>
    </xf>
    <xf numFmtId="44" fontId="2" fillId="0" borderId="2" xfId="0" applyNumberFormat="1" applyFont="1" applyBorder="1" applyProtection="1"/>
    <xf numFmtId="44" fontId="2" fillId="0" borderId="11" xfId="0" applyNumberFormat="1" applyFont="1" applyBorder="1" applyProtection="1"/>
    <xf numFmtId="164" fontId="2" fillId="0" borderId="11" xfId="0" applyNumberFormat="1" applyFont="1" applyBorder="1" applyProtection="1"/>
    <xf numFmtId="164" fontId="2" fillId="0" borderId="2" xfId="0" applyNumberFormat="1" applyFont="1" applyBorder="1" applyProtection="1"/>
    <xf numFmtId="164" fontId="16" fillId="0" borderId="2" xfId="0" applyNumberFormat="1" applyFont="1" applyBorder="1" applyProtection="1"/>
    <xf numFmtId="9" fontId="16" fillId="0" borderId="11" xfId="2" applyFont="1" applyBorder="1" applyProtection="1"/>
    <xf numFmtId="0" fontId="2" fillId="6" borderId="11" xfId="0" applyFont="1" applyFill="1" applyBorder="1" applyProtection="1"/>
    <xf numFmtId="0" fontId="3" fillId="3" borderId="66" xfId="0" applyFont="1" applyFill="1" applyBorder="1" applyAlignment="1" applyProtection="1">
      <alignment horizontal="right"/>
    </xf>
    <xf numFmtId="0" fontId="10" fillId="3" borderId="3" xfId="0" applyFont="1" applyFill="1" applyBorder="1" applyAlignment="1" applyProtection="1">
      <alignment horizontal="right"/>
    </xf>
    <xf numFmtId="0" fontId="2" fillId="0" borderId="63" xfId="0" applyFont="1" applyBorder="1" applyProtection="1"/>
    <xf numFmtId="0" fontId="2" fillId="0" borderId="54" xfId="0" applyFont="1" applyBorder="1" applyProtection="1"/>
    <xf numFmtId="0" fontId="16" fillId="0" borderId="10" xfId="0" applyFont="1" applyBorder="1" applyProtection="1"/>
    <xf numFmtId="0" fontId="16" fillId="0" borderId="54" xfId="0" applyFont="1" applyBorder="1" applyProtection="1"/>
    <xf numFmtId="44" fontId="2" fillId="4" borderId="5" xfId="0" applyNumberFormat="1" applyFont="1" applyFill="1" applyBorder="1" applyAlignment="1" applyProtection="1">
      <alignment horizontal="center"/>
    </xf>
    <xf numFmtId="0" fontId="2" fillId="3" borderId="54" xfId="0" applyFont="1" applyFill="1" applyBorder="1" applyAlignment="1" applyProtection="1">
      <alignment wrapText="1"/>
    </xf>
    <xf numFmtId="0" fontId="16" fillId="3" borderId="54" xfId="0" applyFont="1" applyFill="1" applyBorder="1" applyAlignment="1" applyProtection="1">
      <alignment wrapText="1"/>
    </xf>
    <xf numFmtId="164" fontId="3" fillId="3" borderId="54" xfId="0" applyNumberFormat="1" applyFont="1" applyFill="1" applyBorder="1" applyProtection="1"/>
    <xf numFmtId="164" fontId="3" fillId="3" borderId="11" xfId="0" applyNumberFormat="1" applyFont="1" applyFill="1" applyBorder="1" applyProtection="1"/>
    <xf numFmtId="0" fontId="2" fillId="3" borderId="11" xfId="0" applyFont="1" applyFill="1" applyBorder="1" applyProtection="1"/>
    <xf numFmtId="44" fontId="3" fillId="4" borderId="5" xfId="0" applyNumberFormat="1" applyFont="1" applyFill="1" applyBorder="1" applyProtection="1"/>
    <xf numFmtId="44" fontId="21" fillId="4" borderId="5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3" fillId="2" borderId="5" xfId="0" applyNumberFormat="1" applyFont="1" applyFill="1" applyBorder="1" applyProtection="1"/>
    <xf numFmtId="164" fontId="21" fillId="2" borderId="5" xfId="0" applyNumberFormat="1" applyFont="1" applyFill="1" applyBorder="1" applyProtection="1"/>
    <xf numFmtId="9" fontId="21" fillId="2" borderId="54" xfId="2" applyFont="1" applyFill="1" applyBorder="1" applyProtection="1"/>
    <xf numFmtId="0" fontId="3" fillId="12" borderId="101" xfId="0" applyFont="1" applyFill="1" applyBorder="1" applyProtection="1"/>
    <xf numFmtId="0" fontId="2" fillId="0" borderId="11" xfId="0" applyFont="1" applyBorder="1" applyProtection="1"/>
    <xf numFmtId="0" fontId="16" fillId="0" borderId="11" xfId="0" applyFont="1" applyBorder="1" applyProtection="1"/>
    <xf numFmtId="164" fontId="3" fillId="5" borderId="33" xfId="0" applyNumberFormat="1" applyFont="1" applyFill="1" applyBorder="1" applyAlignment="1" applyProtection="1">
      <alignment horizontal="center"/>
    </xf>
    <xf numFmtId="0" fontId="3" fillId="5" borderId="52" xfId="0" applyFont="1" applyFill="1" applyBorder="1" applyAlignment="1" applyProtection="1">
      <alignment wrapText="1"/>
    </xf>
    <xf numFmtId="164" fontId="21" fillId="5" borderId="33" xfId="0" applyNumberFormat="1" applyFont="1" applyFill="1" applyBorder="1" applyAlignment="1" applyProtection="1">
      <alignment horizontal="center"/>
    </xf>
    <xf numFmtId="165" fontId="21" fillId="5" borderId="98" xfId="2" applyNumberFormat="1" applyFont="1" applyFill="1" applyBorder="1" applyAlignment="1" applyProtection="1">
      <alignment horizontal="center"/>
    </xf>
    <xf numFmtId="0" fontId="21" fillId="5" borderId="52" xfId="0" applyFont="1" applyFill="1" applyBorder="1" applyAlignment="1" applyProtection="1">
      <alignment wrapText="1"/>
    </xf>
    <xf numFmtId="164" fontId="3" fillId="5" borderId="85" xfId="0" applyNumberFormat="1" applyFont="1" applyFill="1" applyBorder="1" applyAlignment="1" applyProtection="1">
      <alignment horizontal="center"/>
    </xf>
    <xf numFmtId="164" fontId="3" fillId="5" borderId="99" xfId="0" applyNumberFormat="1" applyFont="1" applyFill="1" applyBorder="1" applyAlignment="1" applyProtection="1">
      <alignment horizontal="center"/>
    </xf>
    <xf numFmtId="164" fontId="3" fillId="5" borderId="76" xfId="0" applyNumberFormat="1" applyFont="1" applyFill="1" applyBorder="1" applyAlignment="1" applyProtection="1">
      <alignment horizontal="center"/>
    </xf>
    <xf numFmtId="164" fontId="3" fillId="5" borderId="77" xfId="0" applyNumberFormat="1" applyFont="1" applyFill="1" applyBorder="1" applyAlignment="1" applyProtection="1">
      <alignment horizontal="center"/>
    </xf>
    <xf numFmtId="164" fontId="3" fillId="5" borderId="52" xfId="0" applyNumberFormat="1" applyFont="1" applyFill="1" applyBorder="1" applyAlignment="1" applyProtection="1">
      <alignment horizontal="center"/>
    </xf>
    <xf numFmtId="9" fontId="21" fillId="5" borderId="97" xfId="2" applyFont="1" applyFill="1" applyBorder="1" applyAlignment="1" applyProtection="1">
      <alignment horizontal="center"/>
    </xf>
    <xf numFmtId="0" fontId="3" fillId="5" borderId="52" xfId="0" applyFont="1" applyFill="1" applyBorder="1" applyProtection="1"/>
    <xf numFmtId="0" fontId="9" fillId="0" borderId="0" xfId="0" applyFont="1" applyAlignment="1" applyProtection="1">
      <alignment horizontal="right"/>
    </xf>
    <xf numFmtId="164" fontId="3" fillId="8" borderId="42" xfId="0" applyNumberFormat="1" applyFont="1" applyFill="1" applyBorder="1" applyAlignment="1" applyProtection="1">
      <alignment horizontal="center"/>
    </xf>
    <xf numFmtId="0" fontId="2" fillId="0" borderId="48" xfId="0" applyFont="1" applyBorder="1" applyAlignment="1" applyProtection="1">
      <alignment wrapText="1"/>
    </xf>
    <xf numFmtId="164" fontId="3" fillId="8" borderId="0" xfId="0" applyNumberFormat="1" applyFont="1" applyFill="1" applyAlignment="1" applyProtection="1">
      <alignment horizontal="center"/>
    </xf>
    <xf numFmtId="0" fontId="9" fillId="0" borderId="95" xfId="0" applyFont="1" applyBorder="1" applyAlignment="1" applyProtection="1">
      <alignment horizontal="left"/>
    </xf>
    <xf numFmtId="164" fontId="21" fillId="8" borderId="0" xfId="0" applyNumberFormat="1" applyFont="1" applyFill="1" applyAlignment="1" applyProtection="1">
      <alignment horizontal="center"/>
    </xf>
    <xf numFmtId="0" fontId="20" fillId="0" borderId="95" xfId="0" applyFont="1" applyBorder="1" applyAlignment="1" applyProtection="1">
      <alignment horizontal="left"/>
    </xf>
    <xf numFmtId="44" fontId="2" fillId="0" borderId="0" xfId="0" applyNumberFormat="1" applyFont="1" applyProtection="1"/>
    <xf numFmtId="0" fontId="2" fillId="0" borderId="13" xfId="0" applyFont="1" applyBorder="1" applyProtection="1"/>
    <xf numFmtId="0" fontId="16" fillId="0" borderId="13" xfId="0" applyFont="1" applyBorder="1" applyProtection="1"/>
    <xf numFmtId="44" fontId="3" fillId="0" borderId="0" xfId="0" applyNumberFormat="1" applyFont="1" applyAlignment="1" applyProtection="1">
      <alignment wrapText="1"/>
    </xf>
    <xf numFmtId="0" fontId="3" fillId="8" borderId="68" xfId="0" applyFont="1" applyFill="1" applyBorder="1" applyAlignment="1" applyProtection="1">
      <alignment horizontal="right" wrapText="1"/>
    </xf>
    <xf numFmtId="0" fontId="3" fillId="8" borderId="6" xfId="0" applyFont="1" applyFill="1" applyBorder="1" applyAlignment="1" applyProtection="1">
      <alignment horizontal="right" wrapText="1"/>
    </xf>
    <xf numFmtId="0" fontId="21" fillId="8" borderId="6" xfId="0" applyFont="1" applyFill="1" applyBorder="1" applyAlignment="1" applyProtection="1">
      <alignment horizontal="right" wrapText="1"/>
    </xf>
    <xf numFmtId="44" fontId="3" fillId="8" borderId="7" xfId="0" applyNumberFormat="1" applyFont="1" applyFill="1" applyBorder="1" applyProtection="1"/>
    <xf numFmtId="44" fontId="3" fillId="8" borderId="42" xfId="0" applyNumberFormat="1" applyFont="1" applyFill="1" applyBorder="1" applyProtection="1"/>
    <xf numFmtId="44" fontId="3" fillId="8" borderId="8" xfId="0" applyNumberFormat="1" applyFont="1" applyFill="1" applyBorder="1" applyProtection="1"/>
    <xf numFmtId="44" fontId="4" fillId="3" borderId="9" xfId="0" applyNumberFormat="1" applyFont="1" applyFill="1" applyBorder="1" applyAlignment="1" applyProtection="1">
      <alignment horizontal="center"/>
    </xf>
    <xf numFmtId="0" fontId="3" fillId="2" borderId="68" xfId="0" applyFont="1" applyFill="1" applyBorder="1" applyAlignment="1" applyProtection="1">
      <alignment horizontal="right" wrapText="1"/>
    </xf>
    <xf numFmtId="0" fontId="3" fillId="2" borderId="92" xfId="0" applyFont="1" applyFill="1" applyBorder="1" applyAlignment="1" applyProtection="1">
      <alignment horizontal="right" wrapText="1"/>
    </xf>
    <xf numFmtId="0" fontId="21" fillId="2" borderId="92" xfId="0" applyFont="1" applyFill="1" applyBorder="1" applyAlignment="1" applyProtection="1">
      <alignment horizontal="right" wrapText="1"/>
    </xf>
    <xf numFmtId="164" fontId="3" fillId="3" borderId="64" xfId="0" applyNumberFormat="1" applyFont="1" applyFill="1" applyBorder="1" applyProtection="1"/>
    <xf numFmtId="44" fontId="4" fillId="3" borderId="56" xfId="0" applyNumberFormat="1" applyFont="1" applyFill="1" applyBorder="1" applyProtection="1"/>
    <xf numFmtId="0" fontId="12" fillId="2" borderId="6" xfId="0" applyFont="1" applyFill="1" applyBorder="1" applyAlignment="1" applyProtection="1">
      <alignment horizontal="right" wrapText="1"/>
    </xf>
    <xf numFmtId="0" fontId="22" fillId="2" borderId="6" xfId="0" applyFont="1" applyFill="1" applyBorder="1" applyAlignment="1" applyProtection="1">
      <alignment horizontal="right" wrapText="1"/>
    </xf>
    <xf numFmtId="0" fontId="3" fillId="4" borderId="88" xfId="0" applyFont="1" applyFill="1" applyBorder="1" applyAlignment="1" applyProtection="1">
      <alignment horizontal="center" vertical="center"/>
    </xf>
    <xf numFmtId="0" fontId="3" fillId="4" borderId="98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44" fontId="2" fillId="0" borderId="86" xfId="0" applyNumberFormat="1" applyFont="1" applyBorder="1" applyProtection="1"/>
    <xf numFmtId="0" fontId="13" fillId="10" borderId="56" xfId="0" applyFont="1" applyFill="1" applyBorder="1" applyProtection="1"/>
    <xf numFmtId="0" fontId="23" fillId="10" borderId="56" xfId="0" applyFont="1" applyFill="1" applyBorder="1" applyProtection="1"/>
    <xf numFmtId="0" fontId="13" fillId="11" borderId="10" xfId="0" applyFont="1" applyFill="1" applyBorder="1" applyAlignment="1" applyProtection="1">
      <alignment horizontal="center"/>
    </xf>
    <xf numFmtId="0" fontId="13" fillId="11" borderId="3" xfId="0" applyFont="1" applyFill="1" applyBorder="1" applyAlignment="1" applyProtection="1">
      <alignment horizontal="center"/>
    </xf>
    <xf numFmtId="0" fontId="13" fillId="11" borderId="5" xfId="0" applyFont="1" applyFill="1" applyBorder="1" applyAlignment="1" applyProtection="1">
      <alignment horizontal="center"/>
    </xf>
    <xf numFmtId="0" fontId="14" fillId="11" borderId="5" xfId="0" applyFont="1" applyFill="1" applyBorder="1" applyAlignment="1" applyProtection="1">
      <alignment horizontal="center"/>
    </xf>
    <xf numFmtId="0" fontId="14" fillId="11" borderId="2" xfId="0" applyFont="1" applyFill="1" applyBorder="1" applyAlignment="1" applyProtection="1">
      <alignment horizontal="center"/>
    </xf>
    <xf numFmtId="44" fontId="2" fillId="0" borderId="90" xfId="0" applyNumberFormat="1" applyFont="1" applyBorder="1" applyProtection="1"/>
    <xf numFmtId="0" fontId="13" fillId="10" borderId="14" xfId="0" applyFont="1" applyFill="1" applyBorder="1" applyProtection="1"/>
    <xf numFmtId="0" fontId="23" fillId="10" borderId="14" xfId="0" applyFont="1" applyFill="1" applyBorder="1" applyProtection="1"/>
    <xf numFmtId="0" fontId="13" fillId="11" borderId="88" xfId="0" applyFont="1" applyFill="1" applyBorder="1" applyAlignment="1" applyProtection="1">
      <alignment horizontal="center"/>
    </xf>
    <xf numFmtId="0" fontId="13" fillId="11" borderId="98" xfId="0" applyFont="1" applyFill="1" applyBorder="1" applyAlignment="1" applyProtection="1">
      <alignment horizontal="center"/>
    </xf>
    <xf numFmtId="0" fontId="13" fillId="11" borderId="49" xfId="0" applyFont="1" applyFill="1" applyBorder="1" applyAlignment="1" applyProtection="1">
      <alignment horizontal="center"/>
    </xf>
    <xf numFmtId="0" fontId="13" fillId="11" borderId="33" xfId="0" applyFont="1" applyFill="1" applyBorder="1" applyAlignment="1" applyProtection="1">
      <alignment horizontal="center"/>
    </xf>
    <xf numFmtId="0" fontId="13" fillId="11" borderId="76" xfId="0" applyFont="1" applyFill="1" applyBorder="1" applyAlignment="1" applyProtection="1">
      <alignment horizontal="center"/>
    </xf>
    <xf numFmtId="0" fontId="13" fillId="11" borderId="77" xfId="0" applyFont="1" applyFill="1" applyBorder="1" applyAlignment="1" applyProtection="1">
      <alignment horizontal="center"/>
    </xf>
    <xf numFmtId="0" fontId="16" fillId="4" borderId="3" xfId="0" applyFont="1" applyFill="1" applyBorder="1" applyAlignment="1" applyProtection="1">
      <alignment horizontal="center" wrapText="1"/>
    </xf>
    <xf numFmtId="0" fontId="16" fillId="4" borderId="54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54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</xf>
    <xf numFmtId="0" fontId="2" fillId="4" borderId="54" xfId="0" applyFont="1" applyFill="1" applyBorder="1" applyAlignment="1" applyProtection="1">
      <alignment horizontal="center" wrapText="1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9" xfId="0" applyFont="1" applyFill="1" applyBorder="1" applyAlignment="1" applyProtection="1">
      <alignment horizontal="center"/>
      <protection locked="0"/>
    </xf>
    <xf numFmtId="0" fontId="2" fillId="4" borderId="76" xfId="0" applyFont="1" applyFill="1" applyBorder="1" applyAlignment="1" applyProtection="1">
      <alignment horizontal="center"/>
      <protection locked="0"/>
    </xf>
    <xf numFmtId="0" fontId="3" fillId="2" borderId="75" xfId="0" applyFont="1" applyFill="1" applyBorder="1" applyAlignment="1" applyProtection="1">
      <alignment horizontal="center"/>
    </xf>
    <xf numFmtId="0" fontId="3" fillId="2" borderId="70" xfId="0" applyFont="1" applyFill="1" applyBorder="1" applyAlignment="1" applyProtection="1">
      <alignment horizontal="center"/>
    </xf>
    <xf numFmtId="0" fontId="4" fillId="2" borderId="71" xfId="0" applyFont="1" applyFill="1" applyBorder="1" applyAlignment="1" applyProtection="1">
      <alignment horizontal="center" vertical="center" wrapText="1"/>
    </xf>
    <xf numFmtId="0" fontId="4" fillId="2" borderId="72" xfId="0" applyFont="1" applyFill="1" applyBorder="1" applyAlignment="1" applyProtection="1">
      <alignment horizontal="center" vertical="center" wrapText="1"/>
    </xf>
    <xf numFmtId="0" fontId="4" fillId="2" borderId="73" xfId="0" applyFont="1" applyFill="1" applyBorder="1" applyAlignment="1" applyProtection="1">
      <alignment horizontal="center" vertical="center" wrapText="1"/>
    </xf>
    <xf numFmtId="0" fontId="4" fillId="3" borderId="68" xfId="0" applyFont="1" applyFill="1" applyBorder="1" applyAlignment="1" applyProtection="1">
      <alignment horizontal="center" vertical="center" wrapText="1"/>
    </xf>
    <xf numFmtId="0" fontId="4" fillId="3" borderId="60" xfId="0" applyFont="1" applyFill="1" applyBorder="1" applyAlignment="1" applyProtection="1">
      <alignment horizontal="center" vertical="center" wrapText="1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82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4" borderId="29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 wrapText="1"/>
      <protection locked="0"/>
    </xf>
    <xf numFmtId="0" fontId="2" fillId="4" borderId="55" xfId="0" applyFont="1" applyFill="1" applyBorder="1" applyAlignment="1" applyProtection="1">
      <alignment horizontal="center" wrapText="1"/>
      <protection locked="0"/>
    </xf>
    <xf numFmtId="0" fontId="2" fillId="4" borderId="67" xfId="0" applyFont="1" applyFill="1" applyBorder="1" applyAlignment="1" applyProtection="1">
      <alignment horizontal="center" wrapText="1"/>
    </xf>
    <xf numFmtId="0" fontId="2" fillId="4" borderId="27" xfId="0" applyFont="1" applyFill="1" applyBorder="1" applyAlignment="1" applyProtection="1">
      <alignment horizontal="center" wrapText="1"/>
    </xf>
    <xf numFmtId="0" fontId="2" fillId="4" borderId="55" xfId="0" applyFont="1" applyFill="1" applyBorder="1" applyAlignment="1" applyProtection="1">
      <alignment horizont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68" xfId="0" applyFont="1" applyFill="1" applyBorder="1" applyAlignment="1" applyProtection="1">
      <alignment horizontal="center" vertical="center"/>
    </xf>
    <xf numFmtId="0" fontId="4" fillId="3" borderId="6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54" xfId="0" applyFont="1" applyFill="1" applyBorder="1" applyAlignment="1" applyProtection="1">
      <alignment horizontal="center" wrapText="1"/>
      <protection locked="0"/>
    </xf>
    <xf numFmtId="0" fontId="2" fillId="4" borderId="66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54" xfId="0" applyFont="1" applyFill="1" applyBorder="1" applyAlignment="1" applyProtection="1">
      <alignment horizontal="center" wrapText="1"/>
    </xf>
    <xf numFmtId="0" fontId="2" fillId="4" borderId="36" xfId="0" applyFont="1" applyFill="1" applyBorder="1" applyAlignment="1" applyProtection="1">
      <alignment horizontal="center"/>
      <protection locked="0"/>
    </xf>
    <xf numFmtId="0" fontId="2" fillId="4" borderId="34" xfId="0" applyFont="1" applyFill="1" applyBorder="1" applyAlignment="1" applyProtection="1">
      <alignment horizontal="center"/>
      <protection locked="0"/>
    </xf>
    <xf numFmtId="0" fontId="2" fillId="4" borderId="42" xfId="0" applyFont="1" applyFill="1" applyBorder="1" applyAlignment="1" applyProtection="1">
      <alignment horizontal="center" wrapText="1"/>
      <protection locked="0"/>
    </xf>
    <xf numFmtId="0" fontId="2" fillId="4" borderId="61" xfId="0" applyFont="1" applyFill="1" applyBorder="1" applyAlignment="1" applyProtection="1">
      <alignment horizontal="center" wrapText="1"/>
      <protection locked="0"/>
    </xf>
    <xf numFmtId="0" fontId="2" fillId="4" borderId="65" xfId="0" applyFont="1" applyFill="1" applyBorder="1" applyAlignment="1" applyProtection="1">
      <alignment horizontal="center" wrapText="1"/>
    </xf>
    <xf numFmtId="0" fontId="2" fillId="4" borderId="42" xfId="0" applyFont="1" applyFill="1" applyBorder="1" applyAlignment="1" applyProtection="1">
      <alignment horizontal="center" wrapText="1"/>
    </xf>
    <xf numFmtId="0" fontId="2" fillId="4" borderId="61" xfId="0" applyFont="1" applyFill="1" applyBorder="1" applyAlignment="1" applyProtection="1">
      <alignment horizontal="center" wrapText="1"/>
    </xf>
    <xf numFmtId="0" fontId="4" fillId="3" borderId="39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17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horizontal="center" wrapText="1"/>
    </xf>
    <xf numFmtId="0" fontId="4" fillId="3" borderId="51" xfId="0" applyFont="1" applyFill="1" applyBorder="1" applyAlignment="1" applyProtection="1">
      <alignment horizontal="center" wrapText="1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7" fillId="2" borderId="33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wrapText="1"/>
    </xf>
    <xf numFmtId="0" fontId="4" fillId="3" borderId="21" xfId="0" applyFont="1" applyFill="1" applyBorder="1" applyAlignment="1" applyProtection="1">
      <alignment horizontal="center" wrapText="1"/>
    </xf>
    <xf numFmtId="0" fontId="4" fillId="3" borderId="50" xfId="0" applyFont="1" applyFill="1" applyBorder="1" applyAlignment="1" applyProtection="1">
      <alignment horizontal="center" wrapText="1"/>
    </xf>
    <xf numFmtId="0" fontId="4" fillId="3" borderId="5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4" fillId="3" borderId="21" xfId="0" applyFont="1" applyFill="1" applyBorder="1" applyAlignment="1" applyProtection="1">
      <alignment horizontal="center"/>
    </xf>
    <xf numFmtId="0" fontId="4" fillId="3" borderId="46" xfId="0" applyFont="1" applyFill="1" applyBorder="1" applyAlignment="1" applyProtection="1">
      <alignment horizontal="center"/>
    </xf>
    <xf numFmtId="0" fontId="17" fillId="3" borderId="21" xfId="0" applyFont="1" applyFill="1" applyBorder="1" applyAlignment="1" applyProtection="1">
      <alignment horizontal="center" wrapText="1"/>
    </xf>
    <xf numFmtId="0" fontId="17" fillId="3" borderId="2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58" xfId="0" applyFont="1" applyFill="1" applyBorder="1" applyAlignment="1" applyProtection="1">
      <alignment horizontal="center" vertical="center"/>
    </xf>
    <xf numFmtId="0" fontId="17" fillId="3" borderId="53" xfId="0" applyFont="1" applyFill="1" applyBorder="1" applyAlignment="1" applyProtection="1">
      <alignment horizontal="center" vertical="center"/>
    </xf>
    <xf numFmtId="0" fontId="18" fillId="2" borderId="33" xfId="0" applyFont="1" applyFill="1" applyBorder="1" applyAlignment="1" applyProtection="1">
      <alignment horizontal="center" vertical="center" wrapText="1"/>
    </xf>
    <xf numFmtId="0" fontId="16" fillId="4" borderId="65" xfId="0" applyFont="1" applyFill="1" applyBorder="1" applyAlignment="1" applyProtection="1">
      <alignment horizontal="center" wrapText="1"/>
    </xf>
    <xf numFmtId="0" fontId="16" fillId="4" borderId="42" xfId="0" applyFont="1" applyFill="1" applyBorder="1" applyAlignment="1" applyProtection="1">
      <alignment horizontal="center" wrapText="1"/>
    </xf>
    <xf numFmtId="0" fontId="16" fillId="4" borderId="61" xfId="0" applyFont="1" applyFill="1" applyBorder="1" applyAlignment="1" applyProtection="1">
      <alignment horizontal="center" wrapText="1"/>
    </xf>
    <xf numFmtId="0" fontId="16" fillId="4" borderId="66" xfId="0" applyFont="1" applyFill="1" applyBorder="1" applyAlignment="1" applyProtection="1">
      <alignment horizontal="center" wrapText="1"/>
    </xf>
    <xf numFmtId="0" fontId="16" fillId="4" borderId="3" xfId="0" applyFont="1" applyFill="1" applyBorder="1" applyAlignment="1" applyProtection="1">
      <alignment horizontal="center" wrapText="1"/>
    </xf>
    <xf numFmtId="0" fontId="16" fillId="4" borderId="54" xfId="0" applyFont="1" applyFill="1" applyBorder="1" applyAlignment="1" applyProtection="1">
      <alignment horizontal="center" wrapText="1"/>
    </xf>
    <xf numFmtId="0" fontId="17" fillId="3" borderId="82" xfId="0" applyFont="1" applyFill="1" applyBorder="1" applyAlignment="1" applyProtection="1">
      <alignment horizontal="center" vertical="center"/>
    </xf>
    <xf numFmtId="0" fontId="17" fillId="2" borderId="71" xfId="0" applyFont="1" applyFill="1" applyBorder="1" applyAlignment="1" applyProtection="1">
      <alignment horizontal="center" vertical="center" wrapText="1"/>
    </xf>
    <xf numFmtId="0" fontId="17" fillId="2" borderId="72" xfId="0" applyFont="1" applyFill="1" applyBorder="1" applyAlignment="1" applyProtection="1">
      <alignment horizontal="center" vertical="center" wrapText="1"/>
    </xf>
    <xf numFmtId="0" fontId="17" fillId="2" borderId="73" xfId="0" applyFont="1" applyFill="1" applyBorder="1" applyAlignment="1" applyProtection="1">
      <alignment horizontal="center" vertical="center" wrapText="1"/>
    </xf>
    <xf numFmtId="0" fontId="16" fillId="4" borderId="67" xfId="0" applyFont="1" applyFill="1" applyBorder="1" applyAlignment="1" applyProtection="1">
      <alignment horizontal="center" wrapText="1"/>
    </xf>
    <xf numFmtId="0" fontId="16" fillId="4" borderId="27" xfId="0" applyFont="1" applyFill="1" applyBorder="1" applyAlignment="1" applyProtection="1">
      <alignment horizontal="center" wrapText="1"/>
    </xf>
    <xf numFmtId="0" fontId="16" fillId="4" borderId="55" xfId="0" applyFont="1" applyFill="1" applyBorder="1" applyAlignment="1" applyProtection="1">
      <alignment horizontal="center" wrapText="1"/>
    </xf>
    <xf numFmtId="0" fontId="17" fillId="2" borderId="30" xfId="0" applyFont="1" applyFill="1" applyBorder="1" applyAlignment="1" applyProtection="1">
      <alignment horizontal="center" vertical="center" wrapText="1"/>
    </xf>
    <xf numFmtId="0" fontId="17" fillId="2" borderId="31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center" vertical="center" wrapText="1"/>
    </xf>
    <xf numFmtId="0" fontId="17" fillId="3" borderId="68" xfId="0" applyFont="1" applyFill="1" applyBorder="1" applyAlignment="1" applyProtection="1">
      <alignment horizontal="center" vertical="center" wrapText="1"/>
    </xf>
    <xf numFmtId="0" fontId="17" fillId="3" borderId="60" xfId="0" applyFont="1" applyFill="1" applyBorder="1" applyAlignment="1" applyProtection="1">
      <alignment horizontal="center" vertical="center" wrapText="1"/>
    </xf>
    <xf numFmtId="0" fontId="17" fillId="3" borderId="44" xfId="0" applyFont="1" applyFill="1" applyBorder="1" applyAlignment="1" applyProtection="1">
      <alignment horizontal="center" vertical="center"/>
    </xf>
    <xf numFmtId="0" fontId="17" fillId="3" borderId="18" xfId="0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 applyProtection="1">
      <alignment horizontal="right"/>
      <protection locked="0"/>
    </xf>
    <xf numFmtId="0" fontId="2" fillId="4" borderId="3" xfId="0" applyFont="1" applyFill="1" applyBorder="1" applyAlignment="1" applyProtection="1">
      <alignment horizontal="right"/>
      <protection locked="0"/>
    </xf>
    <xf numFmtId="6" fontId="11" fillId="0" borderId="10" xfId="0" applyNumberFormat="1" applyFont="1" applyBorder="1" applyAlignment="1" applyProtection="1">
      <alignment horizontal="right" vertical="center"/>
    </xf>
    <xf numFmtId="6" fontId="11" fillId="0" borderId="5" xfId="0" applyNumberFormat="1" applyFont="1" applyBorder="1" applyAlignment="1" applyProtection="1">
      <alignment horizontal="right" vertical="center"/>
    </xf>
    <xf numFmtId="6" fontId="11" fillId="0" borderId="90" xfId="0" applyNumberFormat="1" applyFont="1" applyBorder="1" applyAlignment="1" applyProtection="1">
      <alignment horizontal="right" vertical="center"/>
    </xf>
    <xf numFmtId="6" fontId="11" fillId="0" borderId="16" xfId="0" applyNumberFormat="1" applyFont="1" applyBorder="1" applyAlignment="1" applyProtection="1">
      <alignment horizontal="right" vertical="center"/>
    </xf>
    <xf numFmtId="0" fontId="13" fillId="10" borderId="68" xfId="0" applyFont="1" applyFill="1" applyBorder="1" applyAlignment="1" applyProtection="1">
      <alignment wrapText="1"/>
    </xf>
    <xf numFmtId="0" fontId="13" fillId="10" borderId="100" xfId="0" applyFont="1" applyFill="1" applyBorder="1" applyAlignment="1" applyProtection="1">
      <alignment wrapText="1"/>
    </xf>
    <xf numFmtId="0" fontId="3" fillId="9" borderId="4" xfId="0" applyFont="1" applyFill="1" applyBorder="1" applyAlignment="1" applyProtection="1">
      <alignment horizontal="right"/>
    </xf>
    <xf numFmtId="0" fontId="3" fillId="9" borderId="5" xfId="0" applyFont="1" applyFill="1" applyBorder="1" applyAlignment="1" applyProtection="1">
      <alignment horizontal="right"/>
    </xf>
    <xf numFmtId="6" fontId="11" fillId="0" borderId="66" xfId="0" applyNumberFormat="1" applyFont="1" applyBorder="1" applyAlignment="1" applyProtection="1">
      <alignment horizontal="right" vertical="center"/>
    </xf>
    <xf numFmtId="6" fontId="11" fillId="0" borderId="3" xfId="0" applyNumberFormat="1" applyFont="1" applyBorder="1" applyAlignment="1" applyProtection="1">
      <alignment horizontal="right" vertical="center"/>
    </xf>
    <xf numFmtId="0" fontId="3" fillId="9" borderId="10" xfId="0" applyFont="1" applyFill="1" applyBorder="1" applyAlignment="1" applyProtection="1">
      <alignment horizontal="right"/>
    </xf>
    <xf numFmtId="0" fontId="2" fillId="9" borderId="5" xfId="0" applyFont="1" applyFill="1" applyBorder="1" applyAlignment="1" applyProtection="1">
      <alignment horizontal="right"/>
    </xf>
    <xf numFmtId="0" fontId="3" fillId="8" borderId="4" xfId="0" applyFont="1" applyFill="1" applyBorder="1" applyAlignment="1" applyProtection="1">
      <alignment horizontal="right"/>
    </xf>
    <xf numFmtId="0" fontId="3" fillId="8" borderId="5" xfId="0" applyFont="1" applyFill="1" applyBorder="1" applyAlignment="1" applyProtection="1">
      <alignment horizontal="right"/>
    </xf>
    <xf numFmtId="0" fontId="17" fillId="3" borderId="95" xfId="0" applyFont="1" applyFill="1" applyBorder="1" applyAlignment="1" applyProtection="1">
      <alignment horizontal="center" vertical="center" wrapText="1"/>
    </xf>
    <xf numFmtId="0" fontId="17" fillId="3" borderId="96" xfId="0" applyFont="1" applyFill="1" applyBorder="1" applyAlignment="1" applyProtection="1">
      <alignment horizontal="center" vertical="center" wrapText="1"/>
    </xf>
    <xf numFmtId="0" fontId="17" fillId="3" borderId="82" xfId="0" applyFont="1" applyFill="1" applyBorder="1" applyAlignment="1" applyProtection="1">
      <alignment horizontal="center" vertical="center" wrapText="1"/>
    </xf>
    <xf numFmtId="0" fontId="17" fillId="3" borderId="97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6" fontId="11" fillId="0" borderId="91" xfId="0" applyNumberFormat="1" applyFont="1" applyBorder="1" applyAlignment="1" applyProtection="1">
      <alignment horizontal="right" vertical="center"/>
    </xf>
    <xf numFmtId="6" fontId="11" fillId="0" borderId="15" xfId="0" applyNumberFormat="1" applyFont="1" applyBorder="1" applyAlignment="1" applyProtection="1">
      <alignment horizontal="right" vertical="center"/>
    </xf>
    <xf numFmtId="6" fontId="11" fillId="4" borderId="66" xfId="0" applyNumberFormat="1" applyFont="1" applyFill="1" applyBorder="1" applyAlignment="1" applyProtection="1">
      <alignment horizontal="right" vertical="center"/>
      <protection locked="0"/>
    </xf>
    <xf numFmtId="6" fontId="11" fillId="4" borderId="3" xfId="0" applyNumberFormat="1" applyFont="1" applyFill="1" applyBorder="1" applyAlignment="1" applyProtection="1">
      <alignment horizontal="right" vertical="center"/>
      <protection locked="0"/>
    </xf>
    <xf numFmtId="0" fontId="11" fillId="4" borderId="89" xfId="0" applyFont="1" applyFill="1" applyBorder="1" applyAlignment="1" applyProtection="1">
      <alignment horizontal="right"/>
      <protection locked="0"/>
    </xf>
    <xf numFmtId="0" fontId="11" fillId="4" borderId="18" xfId="0" applyFont="1" applyFill="1" applyBorder="1" applyAlignment="1" applyProtection="1">
      <alignment horizontal="right"/>
      <protection locked="0"/>
    </xf>
    <xf numFmtId="0" fontId="5" fillId="5" borderId="88" xfId="0" applyFont="1" applyFill="1" applyBorder="1" applyAlignment="1" applyProtection="1">
      <alignment horizontal="right"/>
    </xf>
    <xf numFmtId="0" fontId="5" fillId="5" borderId="33" xfId="0" applyFont="1" applyFill="1" applyBorder="1" applyAlignment="1" applyProtection="1">
      <alignment horizontal="right"/>
    </xf>
    <xf numFmtId="0" fontId="10" fillId="3" borderId="10" xfId="0" applyFont="1" applyFill="1" applyBorder="1" applyAlignment="1" applyProtection="1">
      <alignment horizontal="right"/>
    </xf>
    <xf numFmtId="0" fontId="10" fillId="3" borderId="5" xfId="0" applyFont="1" applyFill="1" applyBorder="1" applyAlignment="1" applyProtection="1">
      <alignment horizontal="right"/>
    </xf>
    <xf numFmtId="0" fontId="24" fillId="2" borderId="90" xfId="3" applyFill="1" applyBorder="1" applyAlignment="1" applyProtection="1">
      <alignment horizontal="center" vertical="center" wrapText="1"/>
    </xf>
    <xf numFmtId="0" fontId="4" fillId="3" borderId="93" xfId="0" applyFont="1" applyFill="1" applyBorder="1" applyAlignment="1" applyProtection="1">
      <alignment horizontal="center" vertical="center" wrapText="1"/>
    </xf>
    <xf numFmtId="0" fontId="4" fillId="3" borderId="94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 vertical="center" wrapText="1"/>
    </xf>
    <xf numFmtId="0" fontId="4" fillId="3" borderId="52" xfId="0" applyFont="1" applyFill="1" applyBorder="1" applyAlignment="1" applyProtection="1">
      <alignment horizontal="center" vertical="center" wrapText="1"/>
    </xf>
    <xf numFmtId="0" fontId="17" fillId="3" borderId="93" xfId="0" applyFont="1" applyFill="1" applyBorder="1" applyAlignment="1" applyProtection="1">
      <alignment horizontal="center" vertical="center" wrapText="1"/>
    </xf>
    <xf numFmtId="0" fontId="17" fillId="3" borderId="94" xfId="0" applyFont="1" applyFill="1" applyBorder="1" applyAlignment="1" applyProtection="1">
      <alignment horizontal="center" vertical="center" wrapText="1"/>
    </xf>
    <xf numFmtId="0" fontId="17" fillId="3" borderId="87" xfId="0" applyFont="1" applyFill="1" applyBorder="1" applyAlignment="1" applyProtection="1">
      <alignment horizontal="center" vertical="center" wrapText="1"/>
    </xf>
    <xf numFmtId="0" fontId="17" fillId="3" borderId="52" xfId="0" applyFont="1" applyFill="1" applyBorder="1" applyAlignment="1" applyProtection="1">
      <alignment horizontal="center" vertical="center" wrapText="1"/>
    </xf>
    <xf numFmtId="0" fontId="4" fillId="3" borderId="82" xfId="0" applyFont="1" applyFill="1" applyBorder="1" applyAlignment="1" applyProtection="1">
      <alignment horizontal="center" vertical="center" wrapText="1"/>
    </xf>
    <xf numFmtId="0" fontId="4" fillId="3" borderId="97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95" xfId="0" applyFont="1" applyFill="1" applyBorder="1" applyAlignment="1" applyProtection="1">
      <alignment horizontal="center" vertical="center" wrapText="1"/>
    </xf>
    <xf numFmtId="0" fontId="4" fillId="3" borderId="96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 wrapText="1"/>
    </xf>
    <xf numFmtId="0" fontId="17" fillId="3" borderId="33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3" borderId="86" xfId="0" applyFont="1" applyFill="1" applyBorder="1" applyAlignment="1" applyProtection="1">
      <alignment horizontal="left"/>
    </xf>
    <xf numFmtId="0" fontId="4" fillId="3" borderId="19" xfId="0" applyFont="1" applyFill="1" applyBorder="1" applyAlignment="1" applyProtection="1">
      <alignment horizontal="left"/>
    </xf>
    <xf numFmtId="0" fontId="4" fillId="3" borderId="88" xfId="0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98" xfId="0" applyFont="1" applyFill="1" applyBorder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 wrapText="1"/>
    </xf>
    <xf numFmtId="0" fontId="15" fillId="2" borderId="34" xfId="0" applyFont="1" applyFill="1" applyBorder="1" applyAlignment="1" applyProtection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9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EA8B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FF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EA8B00"/>
      <color rgb="FFC39BE1"/>
      <color rgb="FFB07BD7"/>
      <color rgb="FF428BCE"/>
      <color rgb="FF33CCCC"/>
      <color rgb="FF00FFCC"/>
      <color rgb="FFFF9999"/>
      <color rgb="FFFF0066"/>
      <color rgb="FFCC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hilaocfost.phmc.org/wp-content/uploads/2026/05/FY27_OST_12-Month_Budget_Instruction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615B-E777-4E7F-B5BE-D029D5C5FC3F}">
  <sheetPr>
    <tabColor theme="8" tint="0.59999389629810485"/>
    <pageSetUpPr fitToPage="1"/>
  </sheetPr>
  <dimension ref="A1:AH90"/>
  <sheetViews>
    <sheetView tabSelected="1" zoomScale="70" zoomScaleNormal="70" workbookViewId="0">
      <selection activeCell="I1" sqref="I1:AG1048576"/>
    </sheetView>
  </sheetViews>
  <sheetFormatPr defaultColWidth="8.7109375" defaultRowHeight="12.75" x14ac:dyDescent="0.2"/>
  <cols>
    <col min="1" max="2" width="10.28515625" style="41" customWidth="1"/>
    <col min="3" max="4" width="22.28515625" style="41" customWidth="1"/>
    <col min="5" max="7" width="29.28515625" style="42" customWidth="1"/>
    <col min="8" max="8" width="17.5703125" style="41" customWidth="1"/>
    <col min="9" max="11" width="22.140625" style="42" hidden="1" customWidth="1"/>
    <col min="12" max="12" width="19.5703125" style="41" hidden="1" customWidth="1"/>
    <col min="13" max="14" width="15.28515625" style="41" hidden="1" customWidth="1"/>
    <col min="15" max="17" width="22.28515625" style="43" hidden="1" customWidth="1"/>
    <col min="18" max="18" width="20.42578125" style="41" hidden="1" customWidth="1"/>
    <col min="19" max="20" width="15.28515625" style="41" hidden="1" customWidth="1"/>
    <col min="21" max="32" width="12.7109375" style="41" hidden="1" customWidth="1"/>
    <col min="33" max="33" width="16.28515625" style="41" hidden="1" customWidth="1"/>
    <col min="34" max="16384" width="8.7109375" style="41"/>
  </cols>
  <sheetData>
    <row r="1" spans="1:33" x14ac:dyDescent="0.2">
      <c r="A1" s="40" t="s">
        <v>0</v>
      </c>
      <c r="R1" s="44"/>
      <c r="S1" s="44"/>
      <c r="T1" s="44"/>
    </row>
    <row r="2" spans="1:33" ht="13.5" thickBot="1" x14ac:dyDescent="0.25">
      <c r="R2" s="44"/>
      <c r="S2" s="44"/>
      <c r="T2" s="44"/>
    </row>
    <row r="3" spans="1:33" x14ac:dyDescent="0.2">
      <c r="A3" s="45"/>
      <c r="B3" s="46" t="s">
        <v>1</v>
      </c>
      <c r="C3" s="426">
        <f>'Budget &amp; Expense Report'!B1</f>
        <v>0</v>
      </c>
      <c r="D3" s="427"/>
      <c r="R3" s="44"/>
      <c r="S3" s="44"/>
      <c r="T3" s="44"/>
    </row>
    <row r="4" spans="1:33" x14ac:dyDescent="0.2">
      <c r="A4" s="47"/>
      <c r="B4" s="48" t="s">
        <v>2</v>
      </c>
      <c r="C4" s="428">
        <f>'Budget &amp; Expense Report'!B2</f>
        <v>0</v>
      </c>
      <c r="D4" s="429"/>
      <c r="R4" s="44"/>
      <c r="S4" s="44"/>
      <c r="T4" s="44"/>
    </row>
    <row r="5" spans="1:33" x14ac:dyDescent="0.2">
      <c r="A5" s="47"/>
      <c r="B5" s="48" t="s">
        <v>3</v>
      </c>
      <c r="C5" s="428">
        <f>'Budget &amp; Expense Report'!B3</f>
        <v>0</v>
      </c>
      <c r="D5" s="429"/>
      <c r="R5" s="44"/>
      <c r="S5" s="44"/>
      <c r="T5" s="44"/>
    </row>
    <row r="6" spans="1:33" x14ac:dyDescent="0.2">
      <c r="A6" s="47"/>
      <c r="B6" s="48" t="s">
        <v>4</v>
      </c>
      <c r="C6" s="428">
        <f>'Budget &amp; Expense Report'!B4</f>
        <v>0</v>
      </c>
      <c r="D6" s="429"/>
      <c r="R6" s="44"/>
      <c r="S6" s="44"/>
      <c r="T6" s="44"/>
    </row>
    <row r="7" spans="1:33" ht="13.5" thickBot="1" x14ac:dyDescent="0.25">
      <c r="A7" s="49"/>
      <c r="B7" s="50" t="s">
        <v>5</v>
      </c>
      <c r="C7" s="430">
        <f>'Budget &amp; Expense Report'!B5</f>
        <v>0</v>
      </c>
      <c r="D7" s="431"/>
      <c r="R7" s="44"/>
      <c r="S7" s="44"/>
      <c r="T7" s="44"/>
    </row>
    <row r="8" spans="1:33" ht="13.5" thickBot="1" x14ac:dyDescent="0.25">
      <c r="A8" s="51"/>
      <c r="R8" s="44"/>
      <c r="S8" s="44"/>
      <c r="T8" s="44"/>
    </row>
    <row r="9" spans="1:33" s="57" customFormat="1" ht="15.75" thickTop="1" x14ac:dyDescent="0.25">
      <c r="A9" s="432" t="s">
        <v>6</v>
      </c>
      <c r="B9" s="433"/>
      <c r="C9" s="434"/>
      <c r="D9" s="52" t="s">
        <v>7</v>
      </c>
      <c r="E9" s="418" t="s">
        <v>146</v>
      </c>
      <c r="F9" s="419"/>
      <c r="G9" s="420"/>
      <c r="H9" s="421" t="s">
        <v>8</v>
      </c>
      <c r="I9" s="419" t="s">
        <v>133</v>
      </c>
      <c r="J9" s="419"/>
      <c r="K9" s="419"/>
      <c r="L9" s="53" t="s">
        <v>133</v>
      </c>
      <c r="M9" s="422" t="s">
        <v>9</v>
      </c>
      <c r="N9" s="424" t="s">
        <v>10</v>
      </c>
      <c r="O9" s="435" t="s">
        <v>134</v>
      </c>
      <c r="P9" s="435"/>
      <c r="Q9" s="435"/>
      <c r="R9" s="54" t="s">
        <v>134</v>
      </c>
      <c r="S9" s="436" t="s">
        <v>9</v>
      </c>
      <c r="T9" s="438" t="s">
        <v>10</v>
      </c>
      <c r="U9" s="55" t="s">
        <v>11</v>
      </c>
      <c r="V9" s="52" t="s">
        <v>12</v>
      </c>
      <c r="W9" s="52" t="s">
        <v>13</v>
      </c>
      <c r="X9" s="52" t="s">
        <v>14</v>
      </c>
      <c r="Y9" s="52" t="s">
        <v>15</v>
      </c>
      <c r="Z9" s="52" t="s">
        <v>16</v>
      </c>
      <c r="AA9" s="52" t="s">
        <v>17</v>
      </c>
      <c r="AB9" s="52" t="s">
        <v>18</v>
      </c>
      <c r="AC9" s="55" t="s">
        <v>19</v>
      </c>
      <c r="AD9" s="55" t="s">
        <v>20</v>
      </c>
      <c r="AE9" s="55" t="s">
        <v>21</v>
      </c>
      <c r="AF9" s="56" t="s">
        <v>22</v>
      </c>
      <c r="AG9" s="425" t="s">
        <v>23</v>
      </c>
    </row>
    <row r="10" spans="1:33" s="57" customFormat="1" ht="15" customHeight="1" x14ac:dyDescent="0.25">
      <c r="A10" s="410" t="s">
        <v>24</v>
      </c>
      <c r="B10" s="411"/>
      <c r="C10" s="411"/>
      <c r="D10" s="58" t="s">
        <v>25</v>
      </c>
      <c r="E10" s="412" t="s">
        <v>26</v>
      </c>
      <c r="F10" s="413"/>
      <c r="G10" s="414"/>
      <c r="H10" s="397"/>
      <c r="I10" s="413" t="s">
        <v>147</v>
      </c>
      <c r="J10" s="413"/>
      <c r="K10" s="413"/>
      <c r="L10" s="59" t="s">
        <v>8</v>
      </c>
      <c r="M10" s="423"/>
      <c r="N10" s="377"/>
      <c r="O10" s="413" t="s">
        <v>147</v>
      </c>
      <c r="P10" s="413"/>
      <c r="Q10" s="413"/>
      <c r="R10" s="60" t="s">
        <v>8</v>
      </c>
      <c r="S10" s="437"/>
      <c r="T10" s="439"/>
      <c r="U10" s="61" t="s">
        <v>27</v>
      </c>
      <c r="V10" s="58" t="s">
        <v>27</v>
      </c>
      <c r="W10" s="58" t="s">
        <v>27</v>
      </c>
      <c r="X10" s="58" t="s">
        <v>27</v>
      </c>
      <c r="Y10" s="58" t="s">
        <v>27</v>
      </c>
      <c r="Z10" s="58" t="s">
        <v>27</v>
      </c>
      <c r="AA10" s="58" t="s">
        <v>27</v>
      </c>
      <c r="AB10" s="58" t="s">
        <v>27</v>
      </c>
      <c r="AC10" s="61" t="s">
        <v>27</v>
      </c>
      <c r="AD10" s="61" t="s">
        <v>27</v>
      </c>
      <c r="AE10" s="61" t="s">
        <v>27</v>
      </c>
      <c r="AF10" s="62" t="s">
        <v>27</v>
      </c>
      <c r="AG10" s="379"/>
    </row>
    <row r="11" spans="1:33" s="69" customFormat="1" ht="25.9" customHeight="1" thickBot="1" x14ac:dyDescent="0.3">
      <c r="A11" s="415" t="s">
        <v>28</v>
      </c>
      <c r="B11" s="416"/>
      <c r="C11" s="416"/>
      <c r="D11" s="63" t="s">
        <v>29</v>
      </c>
      <c r="E11" s="417" t="s">
        <v>30</v>
      </c>
      <c r="F11" s="417"/>
      <c r="G11" s="417"/>
      <c r="H11" s="64">
        <v>11000</v>
      </c>
      <c r="I11" s="417" t="s">
        <v>30</v>
      </c>
      <c r="J11" s="417"/>
      <c r="K11" s="417"/>
      <c r="L11" s="64">
        <v>11000</v>
      </c>
      <c r="M11" s="63"/>
      <c r="N11" s="63"/>
      <c r="O11" s="440" t="s">
        <v>30</v>
      </c>
      <c r="P11" s="440"/>
      <c r="Q11" s="440"/>
      <c r="R11" s="65">
        <v>11000</v>
      </c>
      <c r="S11" s="66"/>
      <c r="T11" s="66"/>
      <c r="U11" s="64">
        <v>3666.66</v>
      </c>
      <c r="V11" s="64">
        <v>3666.66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7">
        <v>0</v>
      </c>
      <c r="AD11" s="67">
        <v>0</v>
      </c>
      <c r="AE11" s="67">
        <v>0</v>
      </c>
      <c r="AF11" s="64">
        <v>3666.66</v>
      </c>
      <c r="AG11" s="68">
        <f>SUM(U11:AF11)</f>
        <v>10999.98</v>
      </c>
    </row>
    <row r="12" spans="1:33" x14ac:dyDescent="0.2">
      <c r="A12" s="403"/>
      <c r="B12" s="404"/>
      <c r="C12" s="404"/>
      <c r="D12" s="39"/>
      <c r="E12" s="405"/>
      <c r="F12" s="405"/>
      <c r="G12" s="406"/>
      <c r="H12" s="7">
        <v>0</v>
      </c>
      <c r="I12" s="407"/>
      <c r="J12" s="408"/>
      <c r="K12" s="409"/>
      <c r="L12" s="70">
        <v>0</v>
      </c>
      <c r="M12" s="71">
        <f>IF(L12&lt;&gt;0, L12-H12, 0)</f>
        <v>0</v>
      </c>
      <c r="N12" s="25">
        <f>IFERROR(M12/H12, 0)</f>
        <v>0</v>
      </c>
      <c r="O12" s="441"/>
      <c r="P12" s="442"/>
      <c r="Q12" s="443"/>
      <c r="R12" s="72">
        <v>0</v>
      </c>
      <c r="S12" s="73">
        <f t="shared" ref="S12:S42" si="0">IF(R12&lt;&gt;0, R12-L12, 0)</f>
        <v>0</v>
      </c>
      <c r="T12" s="74">
        <f t="shared" ref="T12:T43" si="1">IFERROR(S12/L12, 0)</f>
        <v>0</v>
      </c>
      <c r="U12" s="75">
        <v>0</v>
      </c>
      <c r="V12" s="76">
        <v>0</v>
      </c>
      <c r="W12" s="77">
        <v>0</v>
      </c>
      <c r="X12" s="77">
        <v>0</v>
      </c>
      <c r="Y12" s="77">
        <v>0</v>
      </c>
      <c r="Z12" s="77">
        <v>0</v>
      </c>
      <c r="AA12" s="77">
        <v>0</v>
      </c>
      <c r="AB12" s="77">
        <v>0</v>
      </c>
      <c r="AC12" s="77">
        <v>0</v>
      </c>
      <c r="AD12" s="77">
        <v>0</v>
      </c>
      <c r="AE12" s="77">
        <v>0</v>
      </c>
      <c r="AF12" s="78">
        <v>0</v>
      </c>
      <c r="AG12" s="79">
        <f>SUM(U12:AF12)</f>
        <v>0</v>
      </c>
    </row>
    <row r="13" spans="1:33" x14ac:dyDescent="0.2">
      <c r="A13" s="363"/>
      <c r="B13" s="364"/>
      <c r="C13" s="364"/>
      <c r="D13" s="34"/>
      <c r="E13" s="398"/>
      <c r="F13" s="398"/>
      <c r="G13" s="399"/>
      <c r="H13" s="8">
        <v>0</v>
      </c>
      <c r="I13" s="400"/>
      <c r="J13" s="401"/>
      <c r="K13" s="402"/>
      <c r="L13" s="70">
        <v>0</v>
      </c>
      <c r="M13" s="80">
        <f t="shared" ref="M13:M42" si="2">IF(L13&lt;&gt;0, L13-H13, 0)</f>
        <v>0</v>
      </c>
      <c r="N13" s="26">
        <f t="shared" ref="N13:N43" si="3">IFERROR(M13/H13, 0)</f>
        <v>0</v>
      </c>
      <c r="O13" s="444"/>
      <c r="P13" s="445"/>
      <c r="Q13" s="446"/>
      <c r="R13" s="72">
        <v>0</v>
      </c>
      <c r="S13" s="73">
        <f t="shared" si="0"/>
        <v>0</v>
      </c>
      <c r="T13" s="81">
        <f t="shared" si="1"/>
        <v>0</v>
      </c>
      <c r="U13" s="76">
        <v>0</v>
      </c>
      <c r="V13" s="76">
        <v>0</v>
      </c>
      <c r="W13" s="82">
        <v>0</v>
      </c>
      <c r="X13" s="82">
        <v>0</v>
      </c>
      <c r="Y13" s="82">
        <v>0</v>
      </c>
      <c r="Z13" s="82">
        <v>0</v>
      </c>
      <c r="AA13" s="82">
        <v>0</v>
      </c>
      <c r="AB13" s="82">
        <v>0</v>
      </c>
      <c r="AC13" s="82">
        <v>0</v>
      </c>
      <c r="AD13" s="82">
        <v>0</v>
      </c>
      <c r="AE13" s="82">
        <v>0</v>
      </c>
      <c r="AF13" s="83">
        <v>0</v>
      </c>
      <c r="AG13" s="84">
        <f t="shared" ref="AG13:AG42" si="4">SUM(U13:AF13)</f>
        <v>0</v>
      </c>
    </row>
    <row r="14" spans="1:33" x14ac:dyDescent="0.2">
      <c r="A14" s="363"/>
      <c r="B14" s="364"/>
      <c r="C14" s="364"/>
      <c r="D14" s="34"/>
      <c r="E14" s="398"/>
      <c r="F14" s="398"/>
      <c r="G14" s="399"/>
      <c r="H14" s="8">
        <v>0</v>
      </c>
      <c r="I14" s="400"/>
      <c r="J14" s="401"/>
      <c r="K14" s="402"/>
      <c r="L14" s="70">
        <v>0</v>
      </c>
      <c r="M14" s="80">
        <f t="shared" si="2"/>
        <v>0</v>
      </c>
      <c r="N14" s="26">
        <f t="shared" si="3"/>
        <v>0</v>
      </c>
      <c r="O14" s="444"/>
      <c r="P14" s="445"/>
      <c r="Q14" s="446"/>
      <c r="R14" s="72">
        <v>0</v>
      </c>
      <c r="S14" s="73">
        <f t="shared" si="0"/>
        <v>0</v>
      </c>
      <c r="T14" s="81">
        <f t="shared" si="1"/>
        <v>0</v>
      </c>
      <c r="U14" s="76">
        <v>0</v>
      </c>
      <c r="V14" s="76">
        <v>0</v>
      </c>
      <c r="W14" s="82">
        <v>0</v>
      </c>
      <c r="X14" s="82">
        <v>0</v>
      </c>
      <c r="Y14" s="82">
        <v>0</v>
      </c>
      <c r="Z14" s="82">
        <v>0</v>
      </c>
      <c r="AA14" s="82">
        <v>0</v>
      </c>
      <c r="AB14" s="82">
        <v>0</v>
      </c>
      <c r="AC14" s="82">
        <v>0</v>
      </c>
      <c r="AD14" s="82">
        <v>0</v>
      </c>
      <c r="AE14" s="82">
        <v>0</v>
      </c>
      <c r="AF14" s="83">
        <v>0</v>
      </c>
      <c r="AG14" s="84">
        <f t="shared" si="4"/>
        <v>0</v>
      </c>
    </row>
    <row r="15" spans="1:33" x14ac:dyDescent="0.2">
      <c r="A15" s="363"/>
      <c r="B15" s="364"/>
      <c r="C15" s="364"/>
      <c r="D15" s="34"/>
      <c r="E15" s="398"/>
      <c r="F15" s="398"/>
      <c r="G15" s="399"/>
      <c r="H15" s="8">
        <v>0</v>
      </c>
      <c r="I15" s="400"/>
      <c r="J15" s="401"/>
      <c r="K15" s="402"/>
      <c r="L15" s="70">
        <v>0</v>
      </c>
      <c r="M15" s="80">
        <f t="shared" si="2"/>
        <v>0</v>
      </c>
      <c r="N15" s="26">
        <f t="shared" si="3"/>
        <v>0</v>
      </c>
      <c r="O15" s="444"/>
      <c r="P15" s="445"/>
      <c r="Q15" s="446"/>
      <c r="R15" s="72">
        <v>0</v>
      </c>
      <c r="S15" s="73">
        <f t="shared" si="0"/>
        <v>0</v>
      </c>
      <c r="T15" s="81">
        <f t="shared" si="1"/>
        <v>0</v>
      </c>
      <c r="U15" s="76">
        <v>0</v>
      </c>
      <c r="V15" s="76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  <c r="AC15" s="85">
        <v>0</v>
      </c>
      <c r="AD15" s="85">
        <v>0</v>
      </c>
      <c r="AE15" s="85">
        <v>0</v>
      </c>
      <c r="AF15" s="83">
        <v>0</v>
      </c>
      <c r="AG15" s="84">
        <f t="shared" si="4"/>
        <v>0</v>
      </c>
    </row>
    <row r="16" spans="1:33" x14ac:dyDescent="0.2">
      <c r="A16" s="363"/>
      <c r="B16" s="364"/>
      <c r="C16" s="364"/>
      <c r="D16" s="34"/>
      <c r="E16" s="398"/>
      <c r="F16" s="398"/>
      <c r="G16" s="399"/>
      <c r="H16" s="8">
        <v>0</v>
      </c>
      <c r="I16" s="400" t="s">
        <v>31</v>
      </c>
      <c r="J16" s="401"/>
      <c r="K16" s="402"/>
      <c r="L16" s="70">
        <v>0</v>
      </c>
      <c r="M16" s="80">
        <f t="shared" si="2"/>
        <v>0</v>
      </c>
      <c r="N16" s="26">
        <f t="shared" si="3"/>
        <v>0</v>
      </c>
      <c r="O16" s="444" t="s">
        <v>31</v>
      </c>
      <c r="P16" s="445"/>
      <c r="Q16" s="446"/>
      <c r="R16" s="72">
        <v>0</v>
      </c>
      <c r="S16" s="73">
        <f t="shared" si="0"/>
        <v>0</v>
      </c>
      <c r="T16" s="81">
        <f t="shared" si="1"/>
        <v>0</v>
      </c>
      <c r="U16" s="76">
        <v>0</v>
      </c>
      <c r="V16" s="76">
        <v>0</v>
      </c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85">
        <v>0</v>
      </c>
      <c r="AC16" s="85">
        <v>0</v>
      </c>
      <c r="AD16" s="85">
        <v>0</v>
      </c>
      <c r="AE16" s="85">
        <v>0</v>
      </c>
      <c r="AF16" s="83">
        <v>0</v>
      </c>
      <c r="AG16" s="84">
        <f t="shared" si="4"/>
        <v>0</v>
      </c>
    </row>
    <row r="17" spans="1:33" x14ac:dyDescent="0.2">
      <c r="A17" s="363"/>
      <c r="B17" s="364"/>
      <c r="C17" s="364"/>
      <c r="D17" s="34"/>
      <c r="E17" s="398"/>
      <c r="F17" s="398"/>
      <c r="G17" s="399"/>
      <c r="H17" s="8">
        <v>0</v>
      </c>
      <c r="I17" s="400"/>
      <c r="J17" s="401"/>
      <c r="K17" s="402"/>
      <c r="L17" s="70">
        <v>0</v>
      </c>
      <c r="M17" s="80">
        <f t="shared" si="2"/>
        <v>0</v>
      </c>
      <c r="N17" s="26">
        <f t="shared" si="3"/>
        <v>0</v>
      </c>
      <c r="O17" s="444"/>
      <c r="P17" s="445"/>
      <c r="Q17" s="446"/>
      <c r="R17" s="72">
        <v>0</v>
      </c>
      <c r="S17" s="73">
        <f t="shared" si="0"/>
        <v>0</v>
      </c>
      <c r="T17" s="81">
        <f t="shared" si="1"/>
        <v>0</v>
      </c>
      <c r="U17" s="76">
        <v>0</v>
      </c>
      <c r="V17" s="76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  <c r="AC17" s="85">
        <v>0</v>
      </c>
      <c r="AD17" s="85">
        <v>0</v>
      </c>
      <c r="AE17" s="85">
        <v>0</v>
      </c>
      <c r="AF17" s="83">
        <v>0</v>
      </c>
      <c r="AG17" s="84">
        <f t="shared" si="4"/>
        <v>0</v>
      </c>
    </row>
    <row r="18" spans="1:33" x14ac:dyDescent="0.2">
      <c r="A18" s="363"/>
      <c r="B18" s="364"/>
      <c r="C18" s="364"/>
      <c r="D18" s="34"/>
      <c r="E18" s="398"/>
      <c r="F18" s="398"/>
      <c r="G18" s="399"/>
      <c r="H18" s="8">
        <v>0</v>
      </c>
      <c r="I18" s="400"/>
      <c r="J18" s="401"/>
      <c r="K18" s="402"/>
      <c r="L18" s="70">
        <v>0</v>
      </c>
      <c r="M18" s="80">
        <f t="shared" si="2"/>
        <v>0</v>
      </c>
      <c r="N18" s="26">
        <f t="shared" si="3"/>
        <v>0</v>
      </c>
      <c r="O18" s="444"/>
      <c r="P18" s="445"/>
      <c r="Q18" s="446"/>
      <c r="R18" s="72">
        <v>0</v>
      </c>
      <c r="S18" s="73">
        <f t="shared" si="0"/>
        <v>0</v>
      </c>
      <c r="T18" s="81">
        <f t="shared" si="1"/>
        <v>0</v>
      </c>
      <c r="U18" s="76">
        <v>0</v>
      </c>
      <c r="V18" s="76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  <c r="AC18" s="85">
        <v>0</v>
      </c>
      <c r="AD18" s="85">
        <v>0</v>
      </c>
      <c r="AE18" s="85">
        <v>0</v>
      </c>
      <c r="AF18" s="83">
        <v>0</v>
      </c>
      <c r="AG18" s="84">
        <f t="shared" si="4"/>
        <v>0</v>
      </c>
    </row>
    <row r="19" spans="1:33" x14ac:dyDescent="0.2">
      <c r="A19" s="363"/>
      <c r="B19" s="364"/>
      <c r="C19" s="364"/>
      <c r="D19" s="34"/>
      <c r="E19" s="398"/>
      <c r="F19" s="398"/>
      <c r="G19" s="399"/>
      <c r="H19" s="8">
        <v>0</v>
      </c>
      <c r="I19" s="400"/>
      <c r="J19" s="401"/>
      <c r="K19" s="402"/>
      <c r="L19" s="70">
        <v>0</v>
      </c>
      <c r="M19" s="80">
        <f t="shared" si="2"/>
        <v>0</v>
      </c>
      <c r="N19" s="26">
        <f t="shared" si="3"/>
        <v>0</v>
      </c>
      <c r="O19" s="444"/>
      <c r="P19" s="445"/>
      <c r="Q19" s="446"/>
      <c r="R19" s="72">
        <v>0</v>
      </c>
      <c r="S19" s="73">
        <f t="shared" si="0"/>
        <v>0</v>
      </c>
      <c r="T19" s="81">
        <f t="shared" si="1"/>
        <v>0</v>
      </c>
      <c r="U19" s="76">
        <v>0</v>
      </c>
      <c r="V19" s="76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  <c r="AC19" s="85">
        <v>0</v>
      </c>
      <c r="AD19" s="85">
        <v>0</v>
      </c>
      <c r="AE19" s="85">
        <v>0</v>
      </c>
      <c r="AF19" s="83">
        <v>0</v>
      </c>
      <c r="AG19" s="84">
        <f t="shared" si="4"/>
        <v>0</v>
      </c>
    </row>
    <row r="20" spans="1:33" x14ac:dyDescent="0.2">
      <c r="A20" s="363"/>
      <c r="B20" s="364"/>
      <c r="C20" s="364"/>
      <c r="D20" s="34"/>
      <c r="E20" s="398"/>
      <c r="F20" s="398"/>
      <c r="G20" s="399"/>
      <c r="H20" s="8">
        <v>0</v>
      </c>
      <c r="I20" s="400"/>
      <c r="J20" s="401"/>
      <c r="K20" s="402"/>
      <c r="L20" s="70">
        <v>0</v>
      </c>
      <c r="M20" s="80">
        <f t="shared" si="2"/>
        <v>0</v>
      </c>
      <c r="N20" s="26">
        <f t="shared" si="3"/>
        <v>0</v>
      </c>
      <c r="O20" s="444"/>
      <c r="P20" s="445"/>
      <c r="Q20" s="446"/>
      <c r="R20" s="72">
        <v>0</v>
      </c>
      <c r="S20" s="73">
        <f t="shared" si="0"/>
        <v>0</v>
      </c>
      <c r="T20" s="81">
        <f t="shared" si="1"/>
        <v>0</v>
      </c>
      <c r="U20" s="76">
        <v>0</v>
      </c>
      <c r="V20" s="76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85">
        <v>0</v>
      </c>
      <c r="AC20" s="85">
        <v>0</v>
      </c>
      <c r="AD20" s="85">
        <v>0</v>
      </c>
      <c r="AE20" s="85">
        <v>0</v>
      </c>
      <c r="AF20" s="83">
        <v>0</v>
      </c>
      <c r="AG20" s="84">
        <f t="shared" si="4"/>
        <v>0</v>
      </c>
    </row>
    <row r="21" spans="1:33" x14ac:dyDescent="0.2">
      <c r="A21" s="363"/>
      <c r="B21" s="364"/>
      <c r="C21" s="364"/>
      <c r="D21" s="34"/>
      <c r="E21" s="398"/>
      <c r="F21" s="398"/>
      <c r="G21" s="399"/>
      <c r="H21" s="8">
        <v>0</v>
      </c>
      <c r="I21" s="400"/>
      <c r="J21" s="401"/>
      <c r="K21" s="402"/>
      <c r="L21" s="70">
        <v>0</v>
      </c>
      <c r="M21" s="80">
        <f t="shared" si="2"/>
        <v>0</v>
      </c>
      <c r="N21" s="26">
        <f t="shared" si="3"/>
        <v>0</v>
      </c>
      <c r="O21" s="444"/>
      <c r="P21" s="445"/>
      <c r="Q21" s="446"/>
      <c r="R21" s="72">
        <v>0</v>
      </c>
      <c r="S21" s="73">
        <f t="shared" si="0"/>
        <v>0</v>
      </c>
      <c r="T21" s="81">
        <f t="shared" si="1"/>
        <v>0</v>
      </c>
      <c r="U21" s="76">
        <v>0</v>
      </c>
      <c r="V21" s="76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85">
        <v>0</v>
      </c>
      <c r="AC21" s="85">
        <v>0</v>
      </c>
      <c r="AD21" s="85">
        <v>0</v>
      </c>
      <c r="AE21" s="85">
        <v>0</v>
      </c>
      <c r="AF21" s="83">
        <v>0</v>
      </c>
      <c r="AG21" s="84">
        <f t="shared" si="4"/>
        <v>0</v>
      </c>
    </row>
    <row r="22" spans="1:33" x14ac:dyDescent="0.2">
      <c r="A22" s="363"/>
      <c r="B22" s="364"/>
      <c r="C22" s="364"/>
      <c r="D22" s="34"/>
      <c r="E22" s="398"/>
      <c r="F22" s="398"/>
      <c r="G22" s="399"/>
      <c r="H22" s="8">
        <v>0</v>
      </c>
      <c r="I22" s="400"/>
      <c r="J22" s="401"/>
      <c r="K22" s="402"/>
      <c r="L22" s="70">
        <v>0</v>
      </c>
      <c r="M22" s="80">
        <f t="shared" si="2"/>
        <v>0</v>
      </c>
      <c r="N22" s="26">
        <f t="shared" si="3"/>
        <v>0</v>
      </c>
      <c r="O22" s="444"/>
      <c r="P22" s="445"/>
      <c r="Q22" s="446"/>
      <c r="R22" s="72">
        <v>0</v>
      </c>
      <c r="S22" s="73">
        <f t="shared" si="0"/>
        <v>0</v>
      </c>
      <c r="T22" s="81">
        <f t="shared" si="1"/>
        <v>0</v>
      </c>
      <c r="U22" s="76">
        <v>0</v>
      </c>
      <c r="V22" s="76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85">
        <v>0</v>
      </c>
      <c r="AC22" s="85">
        <v>0</v>
      </c>
      <c r="AD22" s="85">
        <v>0</v>
      </c>
      <c r="AE22" s="85">
        <v>0</v>
      </c>
      <c r="AF22" s="83">
        <v>0</v>
      </c>
      <c r="AG22" s="84">
        <f t="shared" si="4"/>
        <v>0</v>
      </c>
    </row>
    <row r="23" spans="1:33" x14ac:dyDescent="0.2">
      <c r="A23" s="363"/>
      <c r="B23" s="364"/>
      <c r="C23" s="364"/>
      <c r="D23" s="34"/>
      <c r="E23" s="398"/>
      <c r="F23" s="398"/>
      <c r="G23" s="399"/>
      <c r="H23" s="8">
        <v>0</v>
      </c>
      <c r="I23" s="400"/>
      <c r="J23" s="401"/>
      <c r="K23" s="402"/>
      <c r="L23" s="70">
        <v>0</v>
      </c>
      <c r="M23" s="80">
        <f t="shared" si="2"/>
        <v>0</v>
      </c>
      <c r="N23" s="26">
        <f t="shared" si="3"/>
        <v>0</v>
      </c>
      <c r="O23" s="444"/>
      <c r="P23" s="445"/>
      <c r="Q23" s="446"/>
      <c r="R23" s="72">
        <v>0</v>
      </c>
      <c r="S23" s="73">
        <f t="shared" si="0"/>
        <v>0</v>
      </c>
      <c r="T23" s="81">
        <f t="shared" si="1"/>
        <v>0</v>
      </c>
      <c r="U23" s="76">
        <v>0</v>
      </c>
      <c r="V23" s="76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3">
        <v>0</v>
      </c>
      <c r="AG23" s="84">
        <f t="shared" si="4"/>
        <v>0</v>
      </c>
    </row>
    <row r="24" spans="1:33" x14ac:dyDescent="0.2">
      <c r="A24" s="363"/>
      <c r="B24" s="364"/>
      <c r="C24" s="364"/>
      <c r="D24" s="34"/>
      <c r="E24" s="398"/>
      <c r="F24" s="398"/>
      <c r="G24" s="399"/>
      <c r="H24" s="8">
        <v>0</v>
      </c>
      <c r="I24" s="400"/>
      <c r="J24" s="401"/>
      <c r="K24" s="402"/>
      <c r="L24" s="70">
        <v>0</v>
      </c>
      <c r="M24" s="80">
        <f t="shared" si="2"/>
        <v>0</v>
      </c>
      <c r="N24" s="26">
        <f t="shared" si="3"/>
        <v>0</v>
      </c>
      <c r="O24" s="444"/>
      <c r="P24" s="445"/>
      <c r="Q24" s="446"/>
      <c r="R24" s="72">
        <v>0</v>
      </c>
      <c r="S24" s="73">
        <f t="shared" si="0"/>
        <v>0</v>
      </c>
      <c r="T24" s="81">
        <f t="shared" si="1"/>
        <v>0</v>
      </c>
      <c r="U24" s="76">
        <v>0</v>
      </c>
      <c r="V24" s="76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3">
        <v>0</v>
      </c>
      <c r="AG24" s="84">
        <f t="shared" si="4"/>
        <v>0</v>
      </c>
    </row>
    <row r="25" spans="1:33" x14ac:dyDescent="0.2">
      <c r="A25" s="363"/>
      <c r="B25" s="364"/>
      <c r="C25" s="364"/>
      <c r="D25" s="34"/>
      <c r="E25" s="398"/>
      <c r="F25" s="398"/>
      <c r="G25" s="399"/>
      <c r="H25" s="8">
        <v>0</v>
      </c>
      <c r="I25" s="400"/>
      <c r="J25" s="401"/>
      <c r="K25" s="402"/>
      <c r="L25" s="70">
        <v>0</v>
      </c>
      <c r="M25" s="80">
        <f t="shared" si="2"/>
        <v>0</v>
      </c>
      <c r="N25" s="26">
        <f t="shared" si="3"/>
        <v>0</v>
      </c>
      <c r="O25" s="444"/>
      <c r="P25" s="445"/>
      <c r="Q25" s="446"/>
      <c r="R25" s="72">
        <v>0</v>
      </c>
      <c r="S25" s="73">
        <f t="shared" si="0"/>
        <v>0</v>
      </c>
      <c r="T25" s="81">
        <f t="shared" si="1"/>
        <v>0</v>
      </c>
      <c r="U25" s="76">
        <v>0</v>
      </c>
      <c r="V25" s="76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85">
        <v>0</v>
      </c>
      <c r="AC25" s="85">
        <v>0</v>
      </c>
      <c r="AD25" s="85">
        <v>0</v>
      </c>
      <c r="AE25" s="85">
        <v>0</v>
      </c>
      <c r="AF25" s="83">
        <v>0</v>
      </c>
      <c r="AG25" s="84">
        <f t="shared" si="4"/>
        <v>0</v>
      </c>
    </row>
    <row r="26" spans="1:33" x14ac:dyDescent="0.2">
      <c r="A26" s="363"/>
      <c r="B26" s="364"/>
      <c r="C26" s="364"/>
      <c r="D26" s="34"/>
      <c r="E26" s="398"/>
      <c r="F26" s="398"/>
      <c r="G26" s="399"/>
      <c r="H26" s="8">
        <v>0</v>
      </c>
      <c r="I26" s="400"/>
      <c r="J26" s="401"/>
      <c r="K26" s="402"/>
      <c r="L26" s="70">
        <v>0</v>
      </c>
      <c r="M26" s="80">
        <f t="shared" si="2"/>
        <v>0</v>
      </c>
      <c r="N26" s="26">
        <f t="shared" si="3"/>
        <v>0</v>
      </c>
      <c r="O26" s="444"/>
      <c r="P26" s="445"/>
      <c r="Q26" s="446"/>
      <c r="R26" s="72">
        <v>0</v>
      </c>
      <c r="S26" s="73">
        <f t="shared" si="0"/>
        <v>0</v>
      </c>
      <c r="T26" s="81">
        <f t="shared" si="1"/>
        <v>0</v>
      </c>
      <c r="U26" s="76">
        <v>0</v>
      </c>
      <c r="V26" s="76">
        <v>0</v>
      </c>
      <c r="W26" s="85">
        <v>0</v>
      </c>
      <c r="X26" s="85">
        <v>0</v>
      </c>
      <c r="Y26" s="85">
        <v>0</v>
      </c>
      <c r="Z26" s="85">
        <v>0</v>
      </c>
      <c r="AA26" s="85">
        <v>0</v>
      </c>
      <c r="AB26" s="85">
        <v>0</v>
      </c>
      <c r="AC26" s="85">
        <v>0</v>
      </c>
      <c r="AD26" s="85">
        <v>0</v>
      </c>
      <c r="AE26" s="85">
        <v>0</v>
      </c>
      <c r="AF26" s="83">
        <v>0</v>
      </c>
      <c r="AG26" s="84">
        <f t="shared" si="4"/>
        <v>0</v>
      </c>
    </row>
    <row r="27" spans="1:33" x14ac:dyDescent="0.2">
      <c r="A27" s="363"/>
      <c r="B27" s="364"/>
      <c r="C27" s="364"/>
      <c r="D27" s="34"/>
      <c r="E27" s="398"/>
      <c r="F27" s="398"/>
      <c r="G27" s="399"/>
      <c r="H27" s="8">
        <v>0</v>
      </c>
      <c r="I27" s="400"/>
      <c r="J27" s="401"/>
      <c r="K27" s="402"/>
      <c r="L27" s="70">
        <v>0</v>
      </c>
      <c r="M27" s="80">
        <f t="shared" si="2"/>
        <v>0</v>
      </c>
      <c r="N27" s="26">
        <f t="shared" si="3"/>
        <v>0</v>
      </c>
      <c r="O27" s="444"/>
      <c r="P27" s="445"/>
      <c r="Q27" s="446"/>
      <c r="R27" s="72">
        <v>0</v>
      </c>
      <c r="S27" s="73">
        <f t="shared" si="0"/>
        <v>0</v>
      </c>
      <c r="T27" s="81">
        <f t="shared" si="1"/>
        <v>0</v>
      </c>
      <c r="U27" s="76">
        <v>0</v>
      </c>
      <c r="V27" s="76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85">
        <v>0</v>
      </c>
      <c r="AC27" s="85">
        <v>0</v>
      </c>
      <c r="AD27" s="85">
        <v>0</v>
      </c>
      <c r="AE27" s="85">
        <v>0</v>
      </c>
      <c r="AF27" s="83">
        <v>0</v>
      </c>
      <c r="AG27" s="84">
        <f t="shared" si="4"/>
        <v>0</v>
      </c>
    </row>
    <row r="28" spans="1:33" x14ac:dyDescent="0.2">
      <c r="A28" s="363"/>
      <c r="B28" s="364"/>
      <c r="C28" s="364"/>
      <c r="D28" s="34"/>
      <c r="E28" s="398"/>
      <c r="F28" s="398"/>
      <c r="G28" s="399"/>
      <c r="H28" s="8">
        <v>0</v>
      </c>
      <c r="I28" s="400"/>
      <c r="J28" s="401"/>
      <c r="K28" s="402"/>
      <c r="L28" s="70">
        <v>0</v>
      </c>
      <c r="M28" s="80">
        <f t="shared" si="2"/>
        <v>0</v>
      </c>
      <c r="N28" s="26">
        <f t="shared" si="3"/>
        <v>0</v>
      </c>
      <c r="O28" s="444"/>
      <c r="P28" s="445"/>
      <c r="Q28" s="446"/>
      <c r="R28" s="72">
        <v>0</v>
      </c>
      <c r="S28" s="73">
        <f t="shared" si="0"/>
        <v>0</v>
      </c>
      <c r="T28" s="81">
        <f t="shared" si="1"/>
        <v>0</v>
      </c>
      <c r="U28" s="76">
        <v>0</v>
      </c>
      <c r="V28" s="76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  <c r="AB28" s="85">
        <v>0</v>
      </c>
      <c r="AC28" s="85">
        <v>0</v>
      </c>
      <c r="AD28" s="85">
        <v>0</v>
      </c>
      <c r="AE28" s="85">
        <v>0</v>
      </c>
      <c r="AF28" s="83">
        <v>0</v>
      </c>
      <c r="AG28" s="84">
        <f t="shared" si="4"/>
        <v>0</v>
      </c>
    </row>
    <row r="29" spans="1:33" x14ac:dyDescent="0.2">
      <c r="A29" s="363"/>
      <c r="B29" s="364"/>
      <c r="C29" s="364"/>
      <c r="D29" s="34"/>
      <c r="E29" s="398"/>
      <c r="F29" s="398"/>
      <c r="G29" s="399"/>
      <c r="H29" s="8">
        <v>0</v>
      </c>
      <c r="I29" s="400"/>
      <c r="J29" s="401"/>
      <c r="K29" s="402"/>
      <c r="L29" s="70">
        <v>0</v>
      </c>
      <c r="M29" s="80">
        <f t="shared" si="2"/>
        <v>0</v>
      </c>
      <c r="N29" s="26">
        <f t="shared" si="3"/>
        <v>0</v>
      </c>
      <c r="O29" s="444"/>
      <c r="P29" s="445"/>
      <c r="Q29" s="446"/>
      <c r="R29" s="72">
        <v>0</v>
      </c>
      <c r="S29" s="73">
        <f t="shared" si="0"/>
        <v>0</v>
      </c>
      <c r="T29" s="81">
        <f t="shared" si="1"/>
        <v>0</v>
      </c>
      <c r="U29" s="76">
        <v>0</v>
      </c>
      <c r="V29" s="76">
        <v>0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  <c r="AB29" s="85">
        <v>0</v>
      </c>
      <c r="AC29" s="85">
        <v>0</v>
      </c>
      <c r="AD29" s="85">
        <v>0</v>
      </c>
      <c r="AE29" s="85">
        <v>0</v>
      </c>
      <c r="AF29" s="83">
        <v>0</v>
      </c>
      <c r="AG29" s="84">
        <f t="shared" si="4"/>
        <v>0</v>
      </c>
    </row>
    <row r="30" spans="1:33" x14ac:dyDescent="0.2">
      <c r="A30" s="363"/>
      <c r="B30" s="364"/>
      <c r="C30" s="364"/>
      <c r="D30" s="34"/>
      <c r="E30" s="398"/>
      <c r="F30" s="398"/>
      <c r="G30" s="399"/>
      <c r="H30" s="8">
        <v>0</v>
      </c>
      <c r="I30" s="400"/>
      <c r="J30" s="401"/>
      <c r="K30" s="402"/>
      <c r="L30" s="70">
        <v>0</v>
      </c>
      <c r="M30" s="80">
        <f t="shared" si="2"/>
        <v>0</v>
      </c>
      <c r="N30" s="26">
        <f t="shared" si="3"/>
        <v>0</v>
      </c>
      <c r="O30" s="444"/>
      <c r="P30" s="445"/>
      <c r="Q30" s="446"/>
      <c r="R30" s="72">
        <v>0</v>
      </c>
      <c r="S30" s="73">
        <f t="shared" si="0"/>
        <v>0</v>
      </c>
      <c r="T30" s="81">
        <f t="shared" si="1"/>
        <v>0</v>
      </c>
      <c r="U30" s="76">
        <v>0</v>
      </c>
      <c r="V30" s="76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0</v>
      </c>
      <c r="AB30" s="85">
        <v>0</v>
      </c>
      <c r="AC30" s="85">
        <v>0</v>
      </c>
      <c r="AD30" s="85">
        <v>0</v>
      </c>
      <c r="AE30" s="85">
        <v>0</v>
      </c>
      <c r="AF30" s="83">
        <v>0</v>
      </c>
      <c r="AG30" s="84">
        <f t="shared" si="4"/>
        <v>0</v>
      </c>
    </row>
    <row r="31" spans="1:33" x14ac:dyDescent="0.2">
      <c r="A31" s="363"/>
      <c r="B31" s="364"/>
      <c r="C31" s="364"/>
      <c r="D31" s="34"/>
      <c r="E31" s="398"/>
      <c r="F31" s="398"/>
      <c r="G31" s="399"/>
      <c r="H31" s="8">
        <v>0</v>
      </c>
      <c r="I31" s="400"/>
      <c r="J31" s="401"/>
      <c r="K31" s="402"/>
      <c r="L31" s="70">
        <v>0</v>
      </c>
      <c r="M31" s="80">
        <f t="shared" si="2"/>
        <v>0</v>
      </c>
      <c r="N31" s="26">
        <f t="shared" si="3"/>
        <v>0</v>
      </c>
      <c r="O31" s="444"/>
      <c r="P31" s="445"/>
      <c r="Q31" s="446"/>
      <c r="R31" s="72">
        <v>0</v>
      </c>
      <c r="S31" s="73">
        <f t="shared" si="0"/>
        <v>0</v>
      </c>
      <c r="T31" s="81">
        <f t="shared" si="1"/>
        <v>0</v>
      </c>
      <c r="U31" s="76">
        <v>0</v>
      </c>
      <c r="V31" s="76">
        <v>0</v>
      </c>
      <c r="W31" s="85">
        <v>0</v>
      </c>
      <c r="X31" s="85">
        <v>0</v>
      </c>
      <c r="Y31" s="85">
        <v>0</v>
      </c>
      <c r="Z31" s="85">
        <v>0</v>
      </c>
      <c r="AA31" s="85">
        <v>0</v>
      </c>
      <c r="AB31" s="85">
        <v>0</v>
      </c>
      <c r="AC31" s="85">
        <v>0</v>
      </c>
      <c r="AD31" s="85">
        <v>0</v>
      </c>
      <c r="AE31" s="85">
        <v>0</v>
      </c>
      <c r="AF31" s="83">
        <v>0</v>
      </c>
      <c r="AG31" s="84">
        <f t="shared" si="4"/>
        <v>0</v>
      </c>
    </row>
    <row r="32" spans="1:33" x14ac:dyDescent="0.2">
      <c r="A32" s="363"/>
      <c r="B32" s="364"/>
      <c r="C32" s="364"/>
      <c r="D32" s="34"/>
      <c r="E32" s="398"/>
      <c r="F32" s="398"/>
      <c r="G32" s="399"/>
      <c r="H32" s="8">
        <v>0</v>
      </c>
      <c r="I32" s="400"/>
      <c r="J32" s="401"/>
      <c r="K32" s="402"/>
      <c r="L32" s="70">
        <v>0</v>
      </c>
      <c r="M32" s="80">
        <f t="shared" si="2"/>
        <v>0</v>
      </c>
      <c r="N32" s="26">
        <f t="shared" si="3"/>
        <v>0</v>
      </c>
      <c r="O32" s="444"/>
      <c r="P32" s="445"/>
      <c r="Q32" s="446"/>
      <c r="R32" s="72">
        <v>0</v>
      </c>
      <c r="S32" s="73">
        <f t="shared" si="0"/>
        <v>0</v>
      </c>
      <c r="T32" s="81">
        <f t="shared" si="1"/>
        <v>0</v>
      </c>
      <c r="U32" s="76">
        <v>0</v>
      </c>
      <c r="V32" s="76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85">
        <v>0</v>
      </c>
      <c r="AC32" s="85">
        <v>0</v>
      </c>
      <c r="AD32" s="85">
        <v>0</v>
      </c>
      <c r="AE32" s="85">
        <v>0</v>
      </c>
      <c r="AF32" s="83">
        <v>0</v>
      </c>
      <c r="AG32" s="84">
        <f t="shared" si="4"/>
        <v>0</v>
      </c>
    </row>
    <row r="33" spans="1:34" x14ac:dyDescent="0.2">
      <c r="A33" s="363"/>
      <c r="B33" s="364"/>
      <c r="C33" s="364"/>
      <c r="D33" s="34"/>
      <c r="E33" s="398"/>
      <c r="F33" s="398"/>
      <c r="G33" s="399"/>
      <c r="H33" s="8">
        <v>0</v>
      </c>
      <c r="I33" s="400"/>
      <c r="J33" s="401"/>
      <c r="K33" s="402"/>
      <c r="L33" s="70">
        <v>0</v>
      </c>
      <c r="M33" s="80">
        <f t="shared" si="2"/>
        <v>0</v>
      </c>
      <c r="N33" s="26">
        <f t="shared" si="3"/>
        <v>0</v>
      </c>
      <c r="O33" s="444"/>
      <c r="P33" s="445"/>
      <c r="Q33" s="446"/>
      <c r="R33" s="72">
        <v>0</v>
      </c>
      <c r="S33" s="73">
        <f t="shared" si="0"/>
        <v>0</v>
      </c>
      <c r="T33" s="81">
        <f t="shared" si="1"/>
        <v>0</v>
      </c>
      <c r="U33" s="76">
        <v>0</v>
      </c>
      <c r="V33" s="76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85">
        <v>0</v>
      </c>
      <c r="AC33" s="85">
        <v>0</v>
      </c>
      <c r="AD33" s="85">
        <v>0</v>
      </c>
      <c r="AE33" s="85">
        <v>0</v>
      </c>
      <c r="AF33" s="83">
        <v>0</v>
      </c>
      <c r="AG33" s="84">
        <f t="shared" si="4"/>
        <v>0</v>
      </c>
    </row>
    <row r="34" spans="1:34" x14ac:dyDescent="0.2">
      <c r="A34" s="363"/>
      <c r="B34" s="364"/>
      <c r="C34" s="364"/>
      <c r="D34" s="34"/>
      <c r="E34" s="398"/>
      <c r="F34" s="398"/>
      <c r="G34" s="399"/>
      <c r="H34" s="8">
        <v>0</v>
      </c>
      <c r="I34" s="400"/>
      <c r="J34" s="401"/>
      <c r="K34" s="402"/>
      <c r="L34" s="70">
        <v>0</v>
      </c>
      <c r="M34" s="80">
        <f t="shared" si="2"/>
        <v>0</v>
      </c>
      <c r="N34" s="26">
        <f t="shared" si="3"/>
        <v>0</v>
      </c>
      <c r="O34" s="444"/>
      <c r="P34" s="445"/>
      <c r="Q34" s="446"/>
      <c r="R34" s="72">
        <v>0</v>
      </c>
      <c r="S34" s="73">
        <f t="shared" si="0"/>
        <v>0</v>
      </c>
      <c r="T34" s="81">
        <f t="shared" si="1"/>
        <v>0</v>
      </c>
      <c r="U34" s="76">
        <v>0</v>
      </c>
      <c r="V34" s="76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3">
        <v>0</v>
      </c>
      <c r="AG34" s="84">
        <f t="shared" si="4"/>
        <v>0</v>
      </c>
    </row>
    <row r="35" spans="1:34" x14ac:dyDescent="0.2">
      <c r="A35" s="363"/>
      <c r="B35" s="364"/>
      <c r="C35" s="364"/>
      <c r="D35" s="34"/>
      <c r="E35" s="398"/>
      <c r="F35" s="398"/>
      <c r="G35" s="399"/>
      <c r="H35" s="8">
        <v>0</v>
      </c>
      <c r="I35" s="400"/>
      <c r="J35" s="401"/>
      <c r="K35" s="402"/>
      <c r="L35" s="70">
        <v>0</v>
      </c>
      <c r="M35" s="80">
        <f t="shared" si="2"/>
        <v>0</v>
      </c>
      <c r="N35" s="26">
        <f t="shared" si="3"/>
        <v>0</v>
      </c>
      <c r="O35" s="444"/>
      <c r="P35" s="445"/>
      <c r="Q35" s="446"/>
      <c r="R35" s="72">
        <v>0</v>
      </c>
      <c r="S35" s="73">
        <f t="shared" si="0"/>
        <v>0</v>
      </c>
      <c r="T35" s="81">
        <f t="shared" si="1"/>
        <v>0</v>
      </c>
      <c r="U35" s="76">
        <v>0</v>
      </c>
      <c r="V35" s="76">
        <v>0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85">
        <v>0</v>
      </c>
      <c r="AC35" s="85">
        <v>0</v>
      </c>
      <c r="AD35" s="85">
        <v>0</v>
      </c>
      <c r="AE35" s="85">
        <v>0</v>
      </c>
      <c r="AF35" s="83">
        <v>0</v>
      </c>
      <c r="AG35" s="84">
        <f t="shared" si="4"/>
        <v>0</v>
      </c>
    </row>
    <row r="36" spans="1:34" x14ac:dyDescent="0.2">
      <c r="A36" s="363"/>
      <c r="B36" s="364"/>
      <c r="C36" s="364"/>
      <c r="D36" s="34"/>
      <c r="E36" s="398"/>
      <c r="F36" s="398"/>
      <c r="G36" s="399"/>
      <c r="H36" s="8">
        <v>0</v>
      </c>
      <c r="I36" s="400"/>
      <c r="J36" s="401"/>
      <c r="K36" s="402"/>
      <c r="L36" s="70">
        <v>0</v>
      </c>
      <c r="M36" s="80">
        <f t="shared" si="2"/>
        <v>0</v>
      </c>
      <c r="N36" s="26">
        <f t="shared" si="3"/>
        <v>0</v>
      </c>
      <c r="O36" s="444"/>
      <c r="P36" s="445"/>
      <c r="Q36" s="446"/>
      <c r="R36" s="72">
        <v>0</v>
      </c>
      <c r="S36" s="73">
        <f t="shared" si="0"/>
        <v>0</v>
      </c>
      <c r="T36" s="81">
        <f t="shared" si="1"/>
        <v>0</v>
      </c>
      <c r="U36" s="76">
        <v>0</v>
      </c>
      <c r="V36" s="76">
        <v>0</v>
      </c>
      <c r="W36" s="85">
        <v>0</v>
      </c>
      <c r="X36" s="85">
        <v>0</v>
      </c>
      <c r="Y36" s="85">
        <v>0</v>
      </c>
      <c r="Z36" s="85">
        <v>0</v>
      </c>
      <c r="AA36" s="85">
        <v>0</v>
      </c>
      <c r="AB36" s="85">
        <v>0</v>
      </c>
      <c r="AC36" s="85">
        <v>0</v>
      </c>
      <c r="AD36" s="85">
        <v>0</v>
      </c>
      <c r="AE36" s="85">
        <v>0</v>
      </c>
      <c r="AF36" s="83">
        <v>0</v>
      </c>
      <c r="AG36" s="84">
        <f t="shared" si="4"/>
        <v>0</v>
      </c>
    </row>
    <row r="37" spans="1:34" x14ac:dyDescent="0.2">
      <c r="A37" s="363"/>
      <c r="B37" s="364"/>
      <c r="C37" s="364"/>
      <c r="D37" s="34"/>
      <c r="E37" s="398"/>
      <c r="F37" s="398"/>
      <c r="G37" s="399"/>
      <c r="H37" s="8">
        <v>0</v>
      </c>
      <c r="I37" s="400"/>
      <c r="J37" s="401"/>
      <c r="K37" s="402"/>
      <c r="L37" s="70">
        <v>0</v>
      </c>
      <c r="M37" s="80">
        <f t="shared" si="2"/>
        <v>0</v>
      </c>
      <c r="N37" s="26">
        <f t="shared" si="3"/>
        <v>0</v>
      </c>
      <c r="O37" s="444"/>
      <c r="P37" s="445"/>
      <c r="Q37" s="446"/>
      <c r="R37" s="72">
        <v>0</v>
      </c>
      <c r="S37" s="73">
        <f t="shared" si="0"/>
        <v>0</v>
      </c>
      <c r="T37" s="81">
        <f t="shared" si="1"/>
        <v>0</v>
      </c>
      <c r="U37" s="76">
        <v>0</v>
      </c>
      <c r="V37" s="76">
        <v>0</v>
      </c>
      <c r="W37" s="85">
        <v>0</v>
      </c>
      <c r="X37" s="85">
        <v>0</v>
      </c>
      <c r="Y37" s="85">
        <v>0</v>
      </c>
      <c r="Z37" s="85">
        <v>0</v>
      </c>
      <c r="AA37" s="85">
        <v>0</v>
      </c>
      <c r="AB37" s="85">
        <v>0</v>
      </c>
      <c r="AC37" s="85">
        <v>0</v>
      </c>
      <c r="AD37" s="85">
        <v>0</v>
      </c>
      <c r="AE37" s="85">
        <v>0</v>
      </c>
      <c r="AF37" s="83">
        <v>0</v>
      </c>
      <c r="AG37" s="84">
        <f t="shared" si="4"/>
        <v>0</v>
      </c>
    </row>
    <row r="38" spans="1:34" x14ac:dyDescent="0.2">
      <c r="A38" s="363"/>
      <c r="B38" s="364"/>
      <c r="C38" s="364"/>
      <c r="D38" s="34"/>
      <c r="E38" s="398"/>
      <c r="F38" s="398"/>
      <c r="G38" s="399"/>
      <c r="H38" s="8">
        <v>0</v>
      </c>
      <c r="I38" s="400"/>
      <c r="J38" s="401"/>
      <c r="K38" s="402"/>
      <c r="L38" s="70">
        <v>0</v>
      </c>
      <c r="M38" s="80">
        <f t="shared" si="2"/>
        <v>0</v>
      </c>
      <c r="N38" s="26">
        <f t="shared" si="3"/>
        <v>0</v>
      </c>
      <c r="O38" s="444"/>
      <c r="P38" s="445"/>
      <c r="Q38" s="446"/>
      <c r="R38" s="72">
        <v>0</v>
      </c>
      <c r="S38" s="73">
        <f t="shared" si="0"/>
        <v>0</v>
      </c>
      <c r="T38" s="81">
        <f t="shared" si="1"/>
        <v>0</v>
      </c>
      <c r="U38" s="76">
        <v>0</v>
      </c>
      <c r="V38" s="76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  <c r="AB38" s="85">
        <v>0</v>
      </c>
      <c r="AC38" s="85">
        <v>0</v>
      </c>
      <c r="AD38" s="85">
        <v>0</v>
      </c>
      <c r="AE38" s="85">
        <v>0</v>
      </c>
      <c r="AF38" s="83">
        <v>0</v>
      </c>
      <c r="AG38" s="84">
        <f t="shared" si="4"/>
        <v>0</v>
      </c>
    </row>
    <row r="39" spans="1:34" x14ac:dyDescent="0.2">
      <c r="A39" s="363"/>
      <c r="B39" s="364"/>
      <c r="C39" s="364"/>
      <c r="D39" s="34"/>
      <c r="E39" s="398"/>
      <c r="F39" s="398"/>
      <c r="G39" s="399"/>
      <c r="H39" s="8">
        <v>0</v>
      </c>
      <c r="I39" s="400" t="s">
        <v>31</v>
      </c>
      <c r="J39" s="401"/>
      <c r="K39" s="402"/>
      <c r="L39" s="70">
        <v>0</v>
      </c>
      <c r="M39" s="80">
        <f t="shared" si="2"/>
        <v>0</v>
      </c>
      <c r="N39" s="26">
        <f t="shared" si="3"/>
        <v>0</v>
      </c>
      <c r="O39" s="444" t="s">
        <v>31</v>
      </c>
      <c r="P39" s="445"/>
      <c r="Q39" s="446"/>
      <c r="R39" s="72">
        <v>0</v>
      </c>
      <c r="S39" s="73">
        <f t="shared" si="0"/>
        <v>0</v>
      </c>
      <c r="T39" s="81">
        <f t="shared" si="1"/>
        <v>0</v>
      </c>
      <c r="U39" s="76">
        <v>0</v>
      </c>
      <c r="V39" s="76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85">
        <v>0</v>
      </c>
      <c r="AC39" s="85">
        <v>0</v>
      </c>
      <c r="AD39" s="85">
        <v>0</v>
      </c>
      <c r="AE39" s="85">
        <v>0</v>
      </c>
      <c r="AF39" s="83">
        <v>0</v>
      </c>
      <c r="AG39" s="84">
        <f t="shared" si="4"/>
        <v>0</v>
      </c>
    </row>
    <row r="40" spans="1:34" x14ac:dyDescent="0.2">
      <c r="A40" s="363"/>
      <c r="B40" s="364"/>
      <c r="C40" s="364"/>
      <c r="D40" s="34"/>
      <c r="E40" s="398"/>
      <c r="F40" s="398"/>
      <c r="G40" s="399"/>
      <c r="H40" s="8">
        <v>0</v>
      </c>
      <c r="I40" s="400"/>
      <c r="J40" s="401"/>
      <c r="K40" s="402"/>
      <c r="L40" s="70">
        <v>0</v>
      </c>
      <c r="M40" s="80">
        <f t="shared" si="2"/>
        <v>0</v>
      </c>
      <c r="N40" s="26">
        <f t="shared" si="3"/>
        <v>0</v>
      </c>
      <c r="O40" s="444"/>
      <c r="P40" s="445"/>
      <c r="Q40" s="446"/>
      <c r="R40" s="72">
        <v>0</v>
      </c>
      <c r="S40" s="73">
        <f t="shared" si="0"/>
        <v>0</v>
      </c>
      <c r="T40" s="81">
        <f t="shared" si="1"/>
        <v>0</v>
      </c>
      <c r="U40" s="76">
        <v>0</v>
      </c>
      <c r="V40" s="76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3">
        <v>0</v>
      </c>
      <c r="AG40" s="84">
        <f t="shared" si="4"/>
        <v>0</v>
      </c>
    </row>
    <row r="41" spans="1:34" x14ac:dyDescent="0.2">
      <c r="A41" s="363"/>
      <c r="B41" s="364"/>
      <c r="C41" s="364"/>
      <c r="D41" s="34"/>
      <c r="E41" s="398"/>
      <c r="F41" s="398"/>
      <c r="G41" s="399"/>
      <c r="H41" s="8">
        <v>0</v>
      </c>
      <c r="I41" s="400"/>
      <c r="J41" s="401"/>
      <c r="K41" s="402"/>
      <c r="L41" s="70">
        <v>0</v>
      </c>
      <c r="M41" s="80">
        <f t="shared" si="2"/>
        <v>0</v>
      </c>
      <c r="N41" s="26">
        <f t="shared" si="3"/>
        <v>0</v>
      </c>
      <c r="O41" s="444"/>
      <c r="P41" s="445"/>
      <c r="Q41" s="446"/>
      <c r="R41" s="72">
        <v>0</v>
      </c>
      <c r="S41" s="73">
        <f t="shared" si="0"/>
        <v>0</v>
      </c>
      <c r="T41" s="81">
        <f t="shared" si="1"/>
        <v>0</v>
      </c>
      <c r="U41" s="76">
        <v>0</v>
      </c>
      <c r="V41" s="76">
        <v>0</v>
      </c>
      <c r="W41" s="85">
        <v>0</v>
      </c>
      <c r="X41" s="85">
        <v>0</v>
      </c>
      <c r="Y41" s="85">
        <v>0</v>
      </c>
      <c r="Z41" s="85">
        <v>0</v>
      </c>
      <c r="AA41" s="85">
        <v>0</v>
      </c>
      <c r="AB41" s="85">
        <v>0</v>
      </c>
      <c r="AC41" s="85">
        <v>0</v>
      </c>
      <c r="AD41" s="85">
        <v>0</v>
      </c>
      <c r="AE41" s="85">
        <v>0</v>
      </c>
      <c r="AF41" s="83">
        <v>0</v>
      </c>
      <c r="AG41" s="84">
        <f t="shared" si="4"/>
        <v>0</v>
      </c>
    </row>
    <row r="42" spans="1:34" ht="13.5" thickBot="1" x14ac:dyDescent="0.25">
      <c r="A42" s="384"/>
      <c r="B42" s="385"/>
      <c r="C42" s="385"/>
      <c r="D42" s="36"/>
      <c r="E42" s="386"/>
      <c r="F42" s="386"/>
      <c r="G42" s="387"/>
      <c r="H42" s="8">
        <v>0</v>
      </c>
      <c r="I42" s="388"/>
      <c r="J42" s="389"/>
      <c r="K42" s="390"/>
      <c r="L42" s="70">
        <v>0</v>
      </c>
      <c r="M42" s="86">
        <f t="shared" si="2"/>
        <v>0</v>
      </c>
      <c r="N42" s="27">
        <f t="shared" si="3"/>
        <v>0</v>
      </c>
      <c r="O42" s="451"/>
      <c r="P42" s="452"/>
      <c r="Q42" s="453"/>
      <c r="R42" s="72">
        <v>0</v>
      </c>
      <c r="S42" s="73">
        <f t="shared" si="0"/>
        <v>0</v>
      </c>
      <c r="T42" s="87">
        <f t="shared" si="1"/>
        <v>0</v>
      </c>
      <c r="U42" s="76">
        <v>0</v>
      </c>
      <c r="V42" s="76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9">
        <v>0</v>
      </c>
      <c r="AG42" s="90">
        <f t="shared" si="4"/>
        <v>0</v>
      </c>
    </row>
    <row r="43" spans="1:34" ht="15.75" thickBot="1" x14ac:dyDescent="0.3">
      <c r="A43" s="91"/>
      <c r="B43" s="92"/>
      <c r="C43" s="92"/>
      <c r="D43" s="92"/>
      <c r="E43" s="391" t="s">
        <v>32</v>
      </c>
      <c r="F43" s="391"/>
      <c r="G43" s="392"/>
      <c r="H43" s="93">
        <f>SUM(H12:H42)</f>
        <v>0</v>
      </c>
      <c r="I43" s="393" t="s">
        <v>135</v>
      </c>
      <c r="J43" s="391"/>
      <c r="K43" s="392"/>
      <c r="L43" s="94">
        <f>SUM(L12:L42)</f>
        <v>0</v>
      </c>
      <c r="M43" s="95">
        <f t="shared" ref="M43:AG43" si="5">SUM(M12:M42)</f>
        <v>0</v>
      </c>
      <c r="N43" s="3">
        <f t="shared" si="3"/>
        <v>0</v>
      </c>
      <c r="O43" s="454" t="s">
        <v>136</v>
      </c>
      <c r="P43" s="455"/>
      <c r="Q43" s="456"/>
      <c r="R43" s="96">
        <f>SUM(R12:R42)</f>
        <v>0</v>
      </c>
      <c r="S43" s="97">
        <f>SUM(S12:S42)</f>
        <v>0</v>
      </c>
      <c r="T43" s="98">
        <f t="shared" si="1"/>
        <v>0</v>
      </c>
      <c r="U43" s="95">
        <f t="shared" si="5"/>
        <v>0</v>
      </c>
      <c r="V43" s="99">
        <f t="shared" si="5"/>
        <v>0</v>
      </c>
      <c r="W43" s="99">
        <f t="shared" si="5"/>
        <v>0</v>
      </c>
      <c r="X43" s="99">
        <f t="shared" si="5"/>
        <v>0</v>
      </c>
      <c r="Y43" s="99">
        <f t="shared" si="5"/>
        <v>0</v>
      </c>
      <c r="Z43" s="99">
        <f t="shared" si="5"/>
        <v>0</v>
      </c>
      <c r="AA43" s="99">
        <f t="shared" si="5"/>
        <v>0</v>
      </c>
      <c r="AB43" s="99">
        <f t="shared" si="5"/>
        <v>0</v>
      </c>
      <c r="AC43" s="99">
        <f t="shared" si="5"/>
        <v>0</v>
      </c>
      <c r="AD43" s="99">
        <f t="shared" si="5"/>
        <v>0</v>
      </c>
      <c r="AE43" s="99">
        <f t="shared" si="5"/>
        <v>0</v>
      </c>
      <c r="AF43" s="100">
        <f t="shared" si="5"/>
        <v>0</v>
      </c>
      <c r="AG43" s="101">
        <f t="shared" si="5"/>
        <v>0</v>
      </c>
      <c r="AH43" s="102"/>
    </row>
    <row r="44" spans="1:34" s="57" customFormat="1" ht="45.4" customHeight="1" x14ac:dyDescent="0.25">
      <c r="A44" s="394" t="s">
        <v>33</v>
      </c>
      <c r="B44" s="395"/>
      <c r="C44" s="395"/>
      <c r="D44" s="103" t="s">
        <v>34</v>
      </c>
      <c r="E44" s="104" t="s">
        <v>35</v>
      </c>
      <c r="F44" s="104" t="s">
        <v>36</v>
      </c>
      <c r="G44" s="105" t="s">
        <v>37</v>
      </c>
      <c r="H44" s="396" t="s">
        <v>8</v>
      </c>
      <c r="I44" s="106" t="s">
        <v>35</v>
      </c>
      <c r="J44" s="104" t="s">
        <v>36</v>
      </c>
      <c r="K44" s="105" t="s">
        <v>37</v>
      </c>
      <c r="L44" s="372" t="s">
        <v>144</v>
      </c>
      <c r="M44" s="374" t="s">
        <v>9</v>
      </c>
      <c r="N44" s="376" t="s">
        <v>10</v>
      </c>
      <c r="O44" s="107" t="s">
        <v>35</v>
      </c>
      <c r="P44" s="108" t="s">
        <v>36</v>
      </c>
      <c r="Q44" s="109" t="s">
        <v>37</v>
      </c>
      <c r="R44" s="457" t="s">
        <v>139</v>
      </c>
      <c r="S44" s="459" t="s">
        <v>9</v>
      </c>
      <c r="T44" s="447" t="s">
        <v>10</v>
      </c>
      <c r="U44" s="110" t="s">
        <v>11</v>
      </c>
      <c r="V44" s="111" t="s">
        <v>12</v>
      </c>
      <c r="W44" s="111" t="s">
        <v>13</v>
      </c>
      <c r="X44" s="111" t="s">
        <v>14</v>
      </c>
      <c r="Y44" s="111" t="s">
        <v>15</v>
      </c>
      <c r="Z44" s="111" t="s">
        <v>16</v>
      </c>
      <c r="AA44" s="111" t="s">
        <v>17</v>
      </c>
      <c r="AB44" s="111" t="s">
        <v>18</v>
      </c>
      <c r="AC44" s="111" t="s">
        <v>19</v>
      </c>
      <c r="AD44" s="111" t="s">
        <v>20</v>
      </c>
      <c r="AE44" s="111" t="s">
        <v>21</v>
      </c>
      <c r="AF44" s="112" t="s">
        <v>22</v>
      </c>
      <c r="AG44" s="378" t="s">
        <v>23</v>
      </c>
    </row>
    <row r="45" spans="1:34" ht="58.5" customHeight="1" x14ac:dyDescent="0.2">
      <c r="A45" s="380" t="s">
        <v>38</v>
      </c>
      <c r="B45" s="381"/>
      <c r="C45" s="381"/>
      <c r="D45" s="113" t="s">
        <v>25</v>
      </c>
      <c r="E45" s="114" t="s">
        <v>39</v>
      </c>
      <c r="F45" s="115" t="s">
        <v>40</v>
      </c>
      <c r="G45" s="116" t="s">
        <v>148</v>
      </c>
      <c r="H45" s="397"/>
      <c r="I45" s="117" t="s">
        <v>39</v>
      </c>
      <c r="J45" s="115" t="s">
        <v>40</v>
      </c>
      <c r="K45" s="116" t="s">
        <v>148</v>
      </c>
      <c r="L45" s="373"/>
      <c r="M45" s="375"/>
      <c r="N45" s="377"/>
      <c r="O45" s="118" t="s">
        <v>39</v>
      </c>
      <c r="P45" s="119" t="s">
        <v>40</v>
      </c>
      <c r="Q45" s="120" t="s">
        <v>148</v>
      </c>
      <c r="R45" s="458"/>
      <c r="S45" s="460"/>
      <c r="T45" s="439"/>
      <c r="U45" s="121" t="s">
        <v>27</v>
      </c>
      <c r="V45" s="122" t="s">
        <v>27</v>
      </c>
      <c r="W45" s="122" t="s">
        <v>27</v>
      </c>
      <c r="X45" s="122" t="s">
        <v>27</v>
      </c>
      <c r="Y45" s="122" t="s">
        <v>27</v>
      </c>
      <c r="Z45" s="122" t="s">
        <v>27</v>
      </c>
      <c r="AA45" s="122" t="s">
        <v>27</v>
      </c>
      <c r="AB45" s="122" t="s">
        <v>27</v>
      </c>
      <c r="AC45" s="122" t="s">
        <v>27</v>
      </c>
      <c r="AD45" s="122" t="s">
        <v>27</v>
      </c>
      <c r="AE45" s="122" t="s">
        <v>27</v>
      </c>
      <c r="AF45" s="123" t="s">
        <v>27</v>
      </c>
      <c r="AG45" s="379"/>
    </row>
    <row r="46" spans="1:34" s="138" customFormat="1" x14ac:dyDescent="0.2">
      <c r="A46" s="382" t="s">
        <v>41</v>
      </c>
      <c r="B46" s="383"/>
      <c r="C46" s="383"/>
      <c r="D46" s="124" t="s">
        <v>42</v>
      </c>
      <c r="E46" s="125">
        <v>18</v>
      </c>
      <c r="F46" s="126">
        <v>40</v>
      </c>
      <c r="G46" s="126">
        <v>6</v>
      </c>
      <c r="H46" s="127">
        <f>(E46*F46*G46)</f>
        <v>4320</v>
      </c>
      <c r="I46" s="125">
        <v>18</v>
      </c>
      <c r="J46" s="126">
        <v>40</v>
      </c>
      <c r="K46" s="126">
        <v>6</v>
      </c>
      <c r="L46" s="127">
        <f>(I46*J46*K46)</f>
        <v>4320</v>
      </c>
      <c r="M46" s="128"/>
      <c r="N46" s="129"/>
      <c r="O46" s="130">
        <v>18</v>
      </c>
      <c r="P46" s="131">
        <v>40</v>
      </c>
      <c r="Q46" s="131">
        <v>6</v>
      </c>
      <c r="R46" s="132">
        <f t="shared" ref="R46:R88" si="6">(O46*P46*Q46)</f>
        <v>4320</v>
      </c>
      <c r="S46" s="133"/>
      <c r="T46" s="134"/>
      <c r="U46" s="135">
        <v>2160</v>
      </c>
      <c r="V46" s="135">
        <v>2160</v>
      </c>
      <c r="W46" s="135">
        <v>0</v>
      </c>
      <c r="X46" s="135">
        <v>0</v>
      </c>
      <c r="Y46" s="135">
        <v>0</v>
      </c>
      <c r="Z46" s="135">
        <v>0</v>
      </c>
      <c r="AA46" s="135">
        <v>0</v>
      </c>
      <c r="AB46" s="135">
        <v>0</v>
      </c>
      <c r="AC46" s="135">
        <v>0</v>
      </c>
      <c r="AD46" s="135">
        <v>0</v>
      </c>
      <c r="AE46" s="135">
        <v>0</v>
      </c>
      <c r="AF46" s="136">
        <v>0</v>
      </c>
      <c r="AG46" s="137">
        <f>SUM(U46:AF46)</f>
        <v>4320</v>
      </c>
    </row>
    <row r="47" spans="1:34" x14ac:dyDescent="0.2">
      <c r="A47" s="363"/>
      <c r="B47" s="364"/>
      <c r="C47" s="364"/>
      <c r="D47" s="34"/>
      <c r="E47" s="33">
        <v>0</v>
      </c>
      <c r="F47" s="37"/>
      <c r="G47" s="38"/>
      <c r="H47" s="142">
        <f>(E47*F47*G47)</f>
        <v>0</v>
      </c>
      <c r="I47" s="139">
        <v>0</v>
      </c>
      <c r="J47" s="140"/>
      <c r="K47" s="141"/>
      <c r="L47" s="142">
        <f t="shared" ref="L47:L88" si="7">(I47*J47*K47)</f>
        <v>0</v>
      </c>
      <c r="M47" s="143">
        <f>IF(L47&lt;&gt;0, L47-H47, 0)</f>
        <v>0</v>
      </c>
      <c r="N47" s="4">
        <f>IFERROR(M47/H47, 0)</f>
        <v>0</v>
      </c>
      <c r="O47" s="139">
        <v>0</v>
      </c>
      <c r="P47" s="140"/>
      <c r="Q47" s="141"/>
      <c r="R47" s="144">
        <f t="shared" si="6"/>
        <v>0</v>
      </c>
      <c r="S47" s="145">
        <f t="shared" ref="S47:S88" si="8">IF(R47&lt;&gt;0, R47-L47, 0)</f>
        <v>0</v>
      </c>
      <c r="T47" s="146">
        <f t="shared" ref="T47:T89" si="9">IFERROR(S47/L47, 0)</f>
        <v>0</v>
      </c>
      <c r="U47" s="76">
        <v>0</v>
      </c>
      <c r="V47" s="76">
        <v>0</v>
      </c>
      <c r="W47" s="82">
        <v>0</v>
      </c>
      <c r="X47" s="82">
        <v>0</v>
      </c>
      <c r="Y47" s="82">
        <v>0</v>
      </c>
      <c r="Z47" s="82">
        <v>0</v>
      </c>
      <c r="AA47" s="82">
        <v>0</v>
      </c>
      <c r="AB47" s="82">
        <v>0</v>
      </c>
      <c r="AC47" s="82">
        <v>0</v>
      </c>
      <c r="AD47" s="82">
        <v>0</v>
      </c>
      <c r="AE47" s="82">
        <v>0</v>
      </c>
      <c r="AF47" s="83">
        <v>0</v>
      </c>
      <c r="AG47" s="84">
        <f>SUM(U47:AF47)</f>
        <v>0</v>
      </c>
    </row>
    <row r="48" spans="1:34" x14ac:dyDescent="0.2">
      <c r="A48" s="363"/>
      <c r="B48" s="364"/>
      <c r="C48" s="364"/>
      <c r="D48" s="34"/>
      <c r="E48" s="33">
        <v>0</v>
      </c>
      <c r="F48" s="37"/>
      <c r="G48" s="38"/>
      <c r="H48" s="142">
        <f t="shared" ref="H48:H88" si="10">(E48*F48*G48)</f>
        <v>0</v>
      </c>
      <c r="I48" s="139">
        <v>0</v>
      </c>
      <c r="J48" s="140"/>
      <c r="K48" s="141"/>
      <c r="L48" s="142">
        <f t="shared" si="7"/>
        <v>0</v>
      </c>
      <c r="M48" s="143">
        <f t="shared" ref="M48:M88" si="11">IF(L48&lt;&gt;0, L48-H48, 0)</f>
        <v>0</v>
      </c>
      <c r="N48" s="4">
        <f t="shared" ref="N48:N89" si="12">IFERROR(M48/H48, 0)</f>
        <v>0</v>
      </c>
      <c r="O48" s="139">
        <v>0</v>
      </c>
      <c r="P48" s="140"/>
      <c r="Q48" s="141"/>
      <c r="R48" s="147">
        <f t="shared" si="6"/>
        <v>0</v>
      </c>
      <c r="S48" s="73">
        <f t="shared" si="8"/>
        <v>0</v>
      </c>
      <c r="T48" s="146">
        <f t="shared" si="9"/>
        <v>0</v>
      </c>
      <c r="U48" s="76">
        <v>0</v>
      </c>
      <c r="V48" s="76">
        <v>0</v>
      </c>
      <c r="W48" s="82">
        <v>0</v>
      </c>
      <c r="X48" s="82">
        <v>0</v>
      </c>
      <c r="Y48" s="82">
        <v>0</v>
      </c>
      <c r="Z48" s="82">
        <v>0</v>
      </c>
      <c r="AA48" s="82">
        <v>0</v>
      </c>
      <c r="AB48" s="82">
        <v>0</v>
      </c>
      <c r="AC48" s="82">
        <v>0</v>
      </c>
      <c r="AD48" s="82">
        <v>0</v>
      </c>
      <c r="AE48" s="82">
        <v>0</v>
      </c>
      <c r="AF48" s="83">
        <v>0</v>
      </c>
      <c r="AG48" s="84">
        <f t="shared" ref="AG48:AG88" si="13">SUM(U48:AF48)</f>
        <v>0</v>
      </c>
    </row>
    <row r="49" spans="1:33" x14ac:dyDescent="0.2">
      <c r="A49" s="363"/>
      <c r="B49" s="364"/>
      <c r="C49" s="364"/>
      <c r="D49" s="34"/>
      <c r="E49" s="33">
        <v>0</v>
      </c>
      <c r="F49" s="37"/>
      <c r="G49" s="38"/>
      <c r="H49" s="142">
        <f t="shared" si="10"/>
        <v>0</v>
      </c>
      <c r="I49" s="139">
        <v>0</v>
      </c>
      <c r="J49" s="140"/>
      <c r="K49" s="141"/>
      <c r="L49" s="142">
        <f t="shared" si="7"/>
        <v>0</v>
      </c>
      <c r="M49" s="143">
        <f t="shared" si="11"/>
        <v>0</v>
      </c>
      <c r="N49" s="4">
        <f t="shared" si="12"/>
        <v>0</v>
      </c>
      <c r="O49" s="139">
        <v>0</v>
      </c>
      <c r="P49" s="140"/>
      <c r="Q49" s="141"/>
      <c r="R49" s="147">
        <f t="shared" si="6"/>
        <v>0</v>
      </c>
      <c r="S49" s="73">
        <f t="shared" si="8"/>
        <v>0</v>
      </c>
      <c r="T49" s="146">
        <f t="shared" si="9"/>
        <v>0</v>
      </c>
      <c r="U49" s="76">
        <v>0</v>
      </c>
      <c r="V49" s="76">
        <v>0</v>
      </c>
      <c r="W49" s="82">
        <v>0</v>
      </c>
      <c r="X49" s="82">
        <v>0</v>
      </c>
      <c r="Y49" s="82">
        <v>0</v>
      </c>
      <c r="Z49" s="82">
        <v>0</v>
      </c>
      <c r="AA49" s="82">
        <v>0</v>
      </c>
      <c r="AB49" s="82">
        <v>0</v>
      </c>
      <c r="AC49" s="82">
        <v>0</v>
      </c>
      <c r="AD49" s="82">
        <v>0</v>
      </c>
      <c r="AE49" s="82">
        <v>0</v>
      </c>
      <c r="AF49" s="83">
        <v>0</v>
      </c>
      <c r="AG49" s="84">
        <f t="shared" si="13"/>
        <v>0</v>
      </c>
    </row>
    <row r="50" spans="1:33" x14ac:dyDescent="0.2">
      <c r="A50" s="363"/>
      <c r="B50" s="364"/>
      <c r="C50" s="364"/>
      <c r="D50" s="34"/>
      <c r="E50" s="33">
        <v>0</v>
      </c>
      <c r="F50" s="37"/>
      <c r="G50" s="38"/>
      <c r="H50" s="142">
        <f t="shared" si="10"/>
        <v>0</v>
      </c>
      <c r="I50" s="139">
        <v>0</v>
      </c>
      <c r="J50" s="140"/>
      <c r="K50" s="141"/>
      <c r="L50" s="142">
        <f t="shared" si="7"/>
        <v>0</v>
      </c>
      <c r="M50" s="143">
        <f t="shared" si="11"/>
        <v>0</v>
      </c>
      <c r="N50" s="4">
        <f t="shared" si="12"/>
        <v>0</v>
      </c>
      <c r="O50" s="148">
        <v>0</v>
      </c>
      <c r="P50" s="149"/>
      <c r="Q50" s="150"/>
      <c r="R50" s="147">
        <f t="shared" si="6"/>
        <v>0</v>
      </c>
      <c r="S50" s="73">
        <f t="shared" si="8"/>
        <v>0</v>
      </c>
      <c r="T50" s="146">
        <f t="shared" si="9"/>
        <v>0</v>
      </c>
      <c r="U50" s="76">
        <v>0</v>
      </c>
      <c r="V50" s="76">
        <v>0</v>
      </c>
      <c r="W50" s="82">
        <v>0</v>
      </c>
      <c r="X50" s="82">
        <v>0</v>
      </c>
      <c r="Y50" s="82">
        <v>0</v>
      </c>
      <c r="Z50" s="82">
        <v>0</v>
      </c>
      <c r="AA50" s="82">
        <v>0</v>
      </c>
      <c r="AB50" s="82">
        <v>0</v>
      </c>
      <c r="AC50" s="82">
        <v>0</v>
      </c>
      <c r="AD50" s="82">
        <v>0</v>
      </c>
      <c r="AE50" s="82">
        <v>0</v>
      </c>
      <c r="AF50" s="83">
        <v>0</v>
      </c>
      <c r="AG50" s="84">
        <f t="shared" si="13"/>
        <v>0</v>
      </c>
    </row>
    <row r="51" spans="1:33" x14ac:dyDescent="0.2">
      <c r="A51" s="363"/>
      <c r="B51" s="364"/>
      <c r="C51" s="364"/>
      <c r="D51" s="358"/>
      <c r="E51" s="33">
        <v>0</v>
      </c>
      <c r="F51" s="359"/>
      <c r="G51" s="360"/>
      <c r="H51" s="142">
        <f t="shared" ref="H51:H65" si="14">(E51*F51*G51)</f>
        <v>0</v>
      </c>
      <c r="I51" s="139">
        <v>0</v>
      </c>
      <c r="J51" s="361"/>
      <c r="K51" s="362"/>
      <c r="L51" s="142">
        <f t="shared" ref="L51:L65" si="15">(I51*J51*K51)</f>
        <v>0</v>
      </c>
      <c r="M51" s="143">
        <f t="shared" ref="M51:M65" si="16">IF(L51&lt;&gt;0, L51-H51, 0)</f>
        <v>0</v>
      </c>
      <c r="N51" s="4">
        <f t="shared" ref="N51:N65" si="17">IFERROR(M51/H51, 0)</f>
        <v>0</v>
      </c>
      <c r="O51" s="148">
        <v>0</v>
      </c>
      <c r="P51" s="356"/>
      <c r="Q51" s="357"/>
      <c r="R51" s="147">
        <f t="shared" ref="R51:R65" si="18">(O51*P51*Q51)</f>
        <v>0</v>
      </c>
      <c r="S51" s="73">
        <f t="shared" ref="S51:S65" si="19">IF(R51&lt;&gt;0, R51-L51, 0)</f>
        <v>0</v>
      </c>
      <c r="T51" s="146">
        <f t="shared" ref="T51:T65" si="20">IFERROR(S51/L51, 0)</f>
        <v>0</v>
      </c>
      <c r="U51" s="76">
        <v>0</v>
      </c>
      <c r="V51" s="76">
        <v>0</v>
      </c>
      <c r="W51" s="82">
        <v>0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3">
        <v>0</v>
      </c>
      <c r="AG51" s="84">
        <f t="shared" ref="AG51:AG65" si="21">SUM(U51:AF51)</f>
        <v>0</v>
      </c>
    </row>
    <row r="52" spans="1:33" x14ac:dyDescent="0.2">
      <c r="A52" s="363"/>
      <c r="B52" s="364"/>
      <c r="C52" s="364"/>
      <c r="D52" s="358"/>
      <c r="E52" s="33">
        <v>0</v>
      </c>
      <c r="F52" s="359"/>
      <c r="G52" s="360"/>
      <c r="H52" s="142">
        <f t="shared" si="14"/>
        <v>0</v>
      </c>
      <c r="I52" s="139">
        <v>0</v>
      </c>
      <c r="J52" s="361"/>
      <c r="K52" s="362"/>
      <c r="L52" s="142">
        <f t="shared" si="15"/>
        <v>0</v>
      </c>
      <c r="M52" s="143">
        <f t="shared" si="16"/>
        <v>0</v>
      </c>
      <c r="N52" s="4">
        <f t="shared" si="17"/>
        <v>0</v>
      </c>
      <c r="O52" s="148">
        <v>0</v>
      </c>
      <c r="P52" s="356"/>
      <c r="Q52" s="357"/>
      <c r="R52" s="147">
        <f t="shared" si="18"/>
        <v>0</v>
      </c>
      <c r="S52" s="73">
        <f t="shared" si="19"/>
        <v>0</v>
      </c>
      <c r="T52" s="146">
        <f t="shared" si="20"/>
        <v>0</v>
      </c>
      <c r="U52" s="76">
        <v>0</v>
      </c>
      <c r="V52" s="76">
        <v>0</v>
      </c>
      <c r="W52" s="82">
        <v>0</v>
      </c>
      <c r="X52" s="82">
        <v>0</v>
      </c>
      <c r="Y52" s="82">
        <v>0</v>
      </c>
      <c r="Z52" s="82">
        <v>0</v>
      </c>
      <c r="AA52" s="82">
        <v>0</v>
      </c>
      <c r="AB52" s="82">
        <v>0</v>
      </c>
      <c r="AC52" s="82">
        <v>0</v>
      </c>
      <c r="AD52" s="82">
        <v>0</v>
      </c>
      <c r="AE52" s="82">
        <v>0</v>
      </c>
      <c r="AF52" s="83">
        <v>0</v>
      </c>
      <c r="AG52" s="84">
        <f t="shared" si="21"/>
        <v>0</v>
      </c>
    </row>
    <row r="53" spans="1:33" x14ac:dyDescent="0.2">
      <c r="A53" s="363"/>
      <c r="B53" s="364"/>
      <c r="C53" s="364"/>
      <c r="D53" s="358"/>
      <c r="E53" s="33">
        <v>0</v>
      </c>
      <c r="F53" s="359"/>
      <c r="G53" s="360"/>
      <c r="H53" s="142">
        <f t="shared" si="14"/>
        <v>0</v>
      </c>
      <c r="I53" s="139">
        <v>0</v>
      </c>
      <c r="J53" s="361"/>
      <c r="K53" s="362"/>
      <c r="L53" s="142">
        <f t="shared" si="15"/>
        <v>0</v>
      </c>
      <c r="M53" s="143">
        <f t="shared" si="16"/>
        <v>0</v>
      </c>
      <c r="N53" s="4">
        <f t="shared" si="17"/>
        <v>0</v>
      </c>
      <c r="O53" s="148">
        <v>0</v>
      </c>
      <c r="P53" s="356"/>
      <c r="Q53" s="357"/>
      <c r="R53" s="147">
        <f t="shared" si="18"/>
        <v>0</v>
      </c>
      <c r="S53" s="73">
        <f t="shared" si="19"/>
        <v>0</v>
      </c>
      <c r="T53" s="146">
        <f t="shared" si="20"/>
        <v>0</v>
      </c>
      <c r="U53" s="76">
        <v>0</v>
      </c>
      <c r="V53" s="76">
        <v>0</v>
      </c>
      <c r="W53" s="82">
        <v>0</v>
      </c>
      <c r="X53" s="82">
        <v>0</v>
      </c>
      <c r="Y53" s="82">
        <v>0</v>
      </c>
      <c r="Z53" s="82">
        <v>0</v>
      </c>
      <c r="AA53" s="82">
        <v>0</v>
      </c>
      <c r="AB53" s="82">
        <v>0</v>
      </c>
      <c r="AC53" s="82">
        <v>0</v>
      </c>
      <c r="AD53" s="82">
        <v>0</v>
      </c>
      <c r="AE53" s="82">
        <v>0</v>
      </c>
      <c r="AF53" s="83">
        <v>0</v>
      </c>
      <c r="AG53" s="84">
        <f t="shared" si="21"/>
        <v>0</v>
      </c>
    </row>
    <row r="54" spans="1:33" x14ac:dyDescent="0.2">
      <c r="A54" s="363"/>
      <c r="B54" s="364"/>
      <c r="C54" s="364"/>
      <c r="D54" s="358"/>
      <c r="E54" s="33">
        <v>0</v>
      </c>
      <c r="F54" s="359"/>
      <c r="G54" s="360"/>
      <c r="H54" s="142">
        <f t="shared" si="14"/>
        <v>0</v>
      </c>
      <c r="I54" s="139">
        <v>0</v>
      </c>
      <c r="J54" s="361"/>
      <c r="K54" s="362"/>
      <c r="L54" s="142">
        <f t="shared" si="15"/>
        <v>0</v>
      </c>
      <c r="M54" s="143">
        <f t="shared" si="16"/>
        <v>0</v>
      </c>
      <c r="N54" s="4">
        <f t="shared" si="17"/>
        <v>0</v>
      </c>
      <c r="O54" s="148">
        <v>0</v>
      </c>
      <c r="P54" s="356"/>
      <c r="Q54" s="357"/>
      <c r="R54" s="147">
        <f t="shared" si="18"/>
        <v>0</v>
      </c>
      <c r="S54" s="73">
        <f t="shared" si="19"/>
        <v>0</v>
      </c>
      <c r="T54" s="146">
        <f t="shared" si="20"/>
        <v>0</v>
      </c>
      <c r="U54" s="76">
        <v>0</v>
      </c>
      <c r="V54" s="76">
        <v>0</v>
      </c>
      <c r="W54" s="82">
        <v>0</v>
      </c>
      <c r="X54" s="82">
        <v>0</v>
      </c>
      <c r="Y54" s="82">
        <v>0</v>
      </c>
      <c r="Z54" s="82">
        <v>0</v>
      </c>
      <c r="AA54" s="82">
        <v>0</v>
      </c>
      <c r="AB54" s="82">
        <v>0</v>
      </c>
      <c r="AC54" s="82">
        <v>0</v>
      </c>
      <c r="AD54" s="82">
        <v>0</v>
      </c>
      <c r="AE54" s="82">
        <v>0</v>
      </c>
      <c r="AF54" s="83">
        <v>0</v>
      </c>
      <c r="AG54" s="84">
        <f t="shared" si="21"/>
        <v>0</v>
      </c>
    </row>
    <row r="55" spans="1:33" x14ac:dyDescent="0.2">
      <c r="A55" s="363"/>
      <c r="B55" s="364"/>
      <c r="C55" s="364"/>
      <c r="D55" s="358"/>
      <c r="E55" s="33">
        <v>0</v>
      </c>
      <c r="F55" s="359"/>
      <c r="G55" s="360"/>
      <c r="H55" s="142">
        <f t="shared" si="14"/>
        <v>0</v>
      </c>
      <c r="I55" s="139">
        <v>0</v>
      </c>
      <c r="J55" s="361"/>
      <c r="K55" s="362"/>
      <c r="L55" s="142">
        <f t="shared" si="15"/>
        <v>0</v>
      </c>
      <c r="M55" s="143">
        <f t="shared" si="16"/>
        <v>0</v>
      </c>
      <c r="N55" s="4">
        <f t="shared" si="17"/>
        <v>0</v>
      </c>
      <c r="O55" s="148">
        <v>0</v>
      </c>
      <c r="P55" s="356"/>
      <c r="Q55" s="357"/>
      <c r="R55" s="147">
        <f t="shared" si="18"/>
        <v>0</v>
      </c>
      <c r="S55" s="73">
        <f t="shared" si="19"/>
        <v>0</v>
      </c>
      <c r="T55" s="146">
        <f t="shared" si="20"/>
        <v>0</v>
      </c>
      <c r="U55" s="76">
        <v>0</v>
      </c>
      <c r="V55" s="76">
        <v>0</v>
      </c>
      <c r="W55" s="82">
        <v>0</v>
      </c>
      <c r="X55" s="82">
        <v>0</v>
      </c>
      <c r="Y55" s="82">
        <v>0</v>
      </c>
      <c r="Z55" s="82">
        <v>0</v>
      </c>
      <c r="AA55" s="82">
        <v>0</v>
      </c>
      <c r="AB55" s="82">
        <v>0</v>
      </c>
      <c r="AC55" s="82">
        <v>0</v>
      </c>
      <c r="AD55" s="82">
        <v>0</v>
      </c>
      <c r="AE55" s="82">
        <v>0</v>
      </c>
      <c r="AF55" s="83">
        <v>0</v>
      </c>
      <c r="AG55" s="84">
        <f t="shared" si="21"/>
        <v>0</v>
      </c>
    </row>
    <row r="56" spans="1:33" x14ac:dyDescent="0.2">
      <c r="A56" s="363"/>
      <c r="B56" s="364"/>
      <c r="C56" s="364"/>
      <c r="D56" s="358"/>
      <c r="E56" s="33">
        <v>0</v>
      </c>
      <c r="F56" s="359"/>
      <c r="G56" s="360"/>
      <c r="H56" s="142">
        <f t="shared" si="14"/>
        <v>0</v>
      </c>
      <c r="I56" s="139">
        <v>0</v>
      </c>
      <c r="J56" s="361"/>
      <c r="K56" s="362"/>
      <c r="L56" s="142">
        <f t="shared" si="15"/>
        <v>0</v>
      </c>
      <c r="M56" s="143">
        <f t="shared" si="16"/>
        <v>0</v>
      </c>
      <c r="N56" s="4">
        <f t="shared" si="17"/>
        <v>0</v>
      </c>
      <c r="O56" s="148">
        <v>0</v>
      </c>
      <c r="P56" s="356"/>
      <c r="Q56" s="357"/>
      <c r="R56" s="147">
        <f t="shared" si="18"/>
        <v>0</v>
      </c>
      <c r="S56" s="73">
        <f t="shared" si="19"/>
        <v>0</v>
      </c>
      <c r="T56" s="146">
        <f t="shared" si="20"/>
        <v>0</v>
      </c>
      <c r="U56" s="76">
        <v>0</v>
      </c>
      <c r="V56" s="76">
        <v>0</v>
      </c>
      <c r="W56" s="82">
        <v>0</v>
      </c>
      <c r="X56" s="82">
        <v>0</v>
      </c>
      <c r="Y56" s="82">
        <v>0</v>
      </c>
      <c r="Z56" s="82">
        <v>0</v>
      </c>
      <c r="AA56" s="82">
        <v>0</v>
      </c>
      <c r="AB56" s="82">
        <v>0</v>
      </c>
      <c r="AC56" s="82">
        <v>0</v>
      </c>
      <c r="AD56" s="82">
        <v>0</v>
      </c>
      <c r="AE56" s="82">
        <v>0</v>
      </c>
      <c r="AF56" s="83">
        <v>0</v>
      </c>
      <c r="AG56" s="84">
        <f t="shared" si="21"/>
        <v>0</v>
      </c>
    </row>
    <row r="57" spans="1:33" x14ac:dyDescent="0.2">
      <c r="A57" s="363"/>
      <c r="B57" s="364"/>
      <c r="C57" s="364"/>
      <c r="D57" s="358"/>
      <c r="E57" s="33">
        <v>0</v>
      </c>
      <c r="F57" s="359"/>
      <c r="G57" s="360"/>
      <c r="H57" s="142">
        <f t="shared" si="14"/>
        <v>0</v>
      </c>
      <c r="I57" s="139">
        <v>0</v>
      </c>
      <c r="J57" s="361"/>
      <c r="K57" s="362"/>
      <c r="L57" s="142">
        <f t="shared" si="15"/>
        <v>0</v>
      </c>
      <c r="M57" s="143">
        <f t="shared" si="16"/>
        <v>0</v>
      </c>
      <c r="N57" s="4">
        <f t="shared" si="17"/>
        <v>0</v>
      </c>
      <c r="O57" s="148">
        <v>0</v>
      </c>
      <c r="P57" s="356"/>
      <c r="Q57" s="357"/>
      <c r="R57" s="147">
        <f t="shared" si="18"/>
        <v>0</v>
      </c>
      <c r="S57" s="73">
        <f t="shared" si="19"/>
        <v>0</v>
      </c>
      <c r="T57" s="146">
        <f t="shared" si="20"/>
        <v>0</v>
      </c>
      <c r="U57" s="76">
        <v>0</v>
      </c>
      <c r="V57" s="76">
        <v>0</v>
      </c>
      <c r="W57" s="82">
        <v>0</v>
      </c>
      <c r="X57" s="82">
        <v>0</v>
      </c>
      <c r="Y57" s="82">
        <v>0</v>
      </c>
      <c r="Z57" s="82">
        <v>0</v>
      </c>
      <c r="AA57" s="82">
        <v>0</v>
      </c>
      <c r="AB57" s="82">
        <v>0</v>
      </c>
      <c r="AC57" s="82">
        <v>0</v>
      </c>
      <c r="AD57" s="82">
        <v>0</v>
      </c>
      <c r="AE57" s="82">
        <v>0</v>
      </c>
      <c r="AF57" s="83">
        <v>0</v>
      </c>
      <c r="AG57" s="84">
        <f t="shared" si="21"/>
        <v>0</v>
      </c>
    </row>
    <row r="58" spans="1:33" x14ac:dyDescent="0.2">
      <c r="A58" s="363"/>
      <c r="B58" s="364"/>
      <c r="C58" s="364"/>
      <c r="D58" s="358"/>
      <c r="E58" s="33">
        <v>0</v>
      </c>
      <c r="F58" s="359"/>
      <c r="G58" s="360"/>
      <c r="H58" s="142">
        <f t="shared" si="14"/>
        <v>0</v>
      </c>
      <c r="I58" s="139">
        <v>0</v>
      </c>
      <c r="J58" s="361"/>
      <c r="K58" s="362"/>
      <c r="L58" s="142">
        <f t="shared" si="15"/>
        <v>0</v>
      </c>
      <c r="M58" s="143">
        <f t="shared" si="16"/>
        <v>0</v>
      </c>
      <c r="N58" s="4">
        <f t="shared" si="17"/>
        <v>0</v>
      </c>
      <c r="O58" s="148">
        <v>0</v>
      </c>
      <c r="P58" s="356"/>
      <c r="Q58" s="357"/>
      <c r="R58" s="147">
        <f t="shared" si="18"/>
        <v>0</v>
      </c>
      <c r="S58" s="73">
        <f t="shared" si="19"/>
        <v>0</v>
      </c>
      <c r="T58" s="146">
        <f t="shared" si="20"/>
        <v>0</v>
      </c>
      <c r="U58" s="76">
        <v>0</v>
      </c>
      <c r="V58" s="76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3">
        <v>0</v>
      </c>
      <c r="AG58" s="84">
        <f t="shared" si="21"/>
        <v>0</v>
      </c>
    </row>
    <row r="59" spans="1:33" x14ac:dyDescent="0.2">
      <c r="A59" s="363"/>
      <c r="B59" s="364"/>
      <c r="C59" s="364"/>
      <c r="D59" s="358"/>
      <c r="E59" s="33">
        <v>0</v>
      </c>
      <c r="F59" s="359"/>
      <c r="G59" s="360"/>
      <c r="H59" s="142">
        <f t="shared" si="14"/>
        <v>0</v>
      </c>
      <c r="I59" s="139">
        <v>0</v>
      </c>
      <c r="J59" s="361"/>
      <c r="K59" s="362"/>
      <c r="L59" s="142">
        <f t="shared" si="15"/>
        <v>0</v>
      </c>
      <c r="M59" s="143">
        <f t="shared" si="16"/>
        <v>0</v>
      </c>
      <c r="N59" s="4">
        <f t="shared" si="17"/>
        <v>0</v>
      </c>
      <c r="O59" s="148">
        <v>0</v>
      </c>
      <c r="P59" s="356"/>
      <c r="Q59" s="357"/>
      <c r="R59" s="147">
        <f t="shared" si="18"/>
        <v>0</v>
      </c>
      <c r="S59" s="73">
        <f t="shared" si="19"/>
        <v>0</v>
      </c>
      <c r="T59" s="146">
        <f t="shared" si="20"/>
        <v>0</v>
      </c>
      <c r="U59" s="76">
        <v>0</v>
      </c>
      <c r="V59" s="76">
        <v>0</v>
      </c>
      <c r="W59" s="82">
        <v>0</v>
      </c>
      <c r="X59" s="82">
        <v>0</v>
      </c>
      <c r="Y59" s="82">
        <v>0</v>
      </c>
      <c r="Z59" s="82">
        <v>0</v>
      </c>
      <c r="AA59" s="82">
        <v>0</v>
      </c>
      <c r="AB59" s="82">
        <v>0</v>
      </c>
      <c r="AC59" s="82">
        <v>0</v>
      </c>
      <c r="AD59" s="82">
        <v>0</v>
      </c>
      <c r="AE59" s="82">
        <v>0</v>
      </c>
      <c r="AF59" s="83">
        <v>0</v>
      </c>
      <c r="AG59" s="84">
        <f t="shared" si="21"/>
        <v>0</v>
      </c>
    </row>
    <row r="60" spans="1:33" x14ac:dyDescent="0.2">
      <c r="A60" s="363"/>
      <c r="B60" s="364"/>
      <c r="C60" s="364"/>
      <c r="D60" s="358"/>
      <c r="E60" s="33">
        <v>0</v>
      </c>
      <c r="F60" s="359"/>
      <c r="G60" s="360"/>
      <c r="H60" s="142">
        <f t="shared" si="14"/>
        <v>0</v>
      </c>
      <c r="I60" s="139">
        <v>0</v>
      </c>
      <c r="J60" s="361"/>
      <c r="K60" s="362"/>
      <c r="L60" s="142">
        <f t="shared" si="15"/>
        <v>0</v>
      </c>
      <c r="M60" s="143">
        <f t="shared" si="16"/>
        <v>0</v>
      </c>
      <c r="N60" s="4">
        <f t="shared" si="17"/>
        <v>0</v>
      </c>
      <c r="O60" s="148">
        <v>0</v>
      </c>
      <c r="P60" s="356"/>
      <c r="Q60" s="357"/>
      <c r="R60" s="147">
        <f t="shared" si="18"/>
        <v>0</v>
      </c>
      <c r="S60" s="73">
        <f t="shared" si="19"/>
        <v>0</v>
      </c>
      <c r="T60" s="146">
        <f t="shared" si="20"/>
        <v>0</v>
      </c>
      <c r="U60" s="76">
        <v>0</v>
      </c>
      <c r="V60" s="76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3">
        <v>0</v>
      </c>
      <c r="AG60" s="84">
        <f t="shared" si="21"/>
        <v>0</v>
      </c>
    </row>
    <row r="61" spans="1:33" x14ac:dyDescent="0.2">
      <c r="A61" s="363"/>
      <c r="B61" s="364"/>
      <c r="C61" s="364"/>
      <c r="D61" s="358"/>
      <c r="E61" s="33">
        <v>0</v>
      </c>
      <c r="F61" s="359"/>
      <c r="G61" s="360"/>
      <c r="H61" s="142">
        <f t="shared" si="14"/>
        <v>0</v>
      </c>
      <c r="I61" s="139">
        <v>0</v>
      </c>
      <c r="J61" s="361"/>
      <c r="K61" s="362"/>
      <c r="L61" s="142">
        <f t="shared" si="15"/>
        <v>0</v>
      </c>
      <c r="M61" s="143">
        <f t="shared" si="16"/>
        <v>0</v>
      </c>
      <c r="N61" s="4">
        <f t="shared" si="17"/>
        <v>0</v>
      </c>
      <c r="O61" s="148">
        <v>0</v>
      </c>
      <c r="P61" s="356"/>
      <c r="Q61" s="357"/>
      <c r="R61" s="147">
        <f t="shared" si="18"/>
        <v>0</v>
      </c>
      <c r="S61" s="73">
        <f t="shared" si="19"/>
        <v>0</v>
      </c>
      <c r="T61" s="146">
        <f t="shared" si="20"/>
        <v>0</v>
      </c>
      <c r="U61" s="76">
        <v>0</v>
      </c>
      <c r="V61" s="76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3">
        <v>0</v>
      </c>
      <c r="AG61" s="84">
        <f t="shared" si="21"/>
        <v>0</v>
      </c>
    </row>
    <row r="62" spans="1:33" x14ac:dyDescent="0.2">
      <c r="A62" s="363"/>
      <c r="B62" s="364"/>
      <c r="C62" s="364"/>
      <c r="D62" s="358"/>
      <c r="E62" s="33">
        <v>0</v>
      </c>
      <c r="F62" s="359"/>
      <c r="G62" s="360"/>
      <c r="H62" s="142">
        <f t="shared" si="14"/>
        <v>0</v>
      </c>
      <c r="I62" s="139">
        <v>0</v>
      </c>
      <c r="J62" s="361"/>
      <c r="K62" s="362"/>
      <c r="L62" s="142">
        <f t="shared" si="15"/>
        <v>0</v>
      </c>
      <c r="M62" s="143">
        <f t="shared" si="16"/>
        <v>0</v>
      </c>
      <c r="N62" s="4">
        <f t="shared" si="17"/>
        <v>0</v>
      </c>
      <c r="O62" s="148">
        <v>0</v>
      </c>
      <c r="P62" s="356"/>
      <c r="Q62" s="357"/>
      <c r="R62" s="147">
        <f t="shared" si="18"/>
        <v>0</v>
      </c>
      <c r="S62" s="73">
        <f t="shared" si="19"/>
        <v>0</v>
      </c>
      <c r="T62" s="146">
        <f t="shared" si="20"/>
        <v>0</v>
      </c>
      <c r="U62" s="76">
        <v>0</v>
      </c>
      <c r="V62" s="76">
        <v>0</v>
      </c>
      <c r="W62" s="82">
        <v>0</v>
      </c>
      <c r="X62" s="82">
        <v>0</v>
      </c>
      <c r="Y62" s="82">
        <v>0</v>
      </c>
      <c r="Z62" s="82">
        <v>0</v>
      </c>
      <c r="AA62" s="82">
        <v>0</v>
      </c>
      <c r="AB62" s="82">
        <v>0</v>
      </c>
      <c r="AC62" s="82">
        <v>0</v>
      </c>
      <c r="AD62" s="82">
        <v>0</v>
      </c>
      <c r="AE62" s="82">
        <v>0</v>
      </c>
      <c r="AF62" s="83">
        <v>0</v>
      </c>
      <c r="AG62" s="84">
        <f t="shared" si="21"/>
        <v>0</v>
      </c>
    </row>
    <row r="63" spans="1:33" x14ac:dyDescent="0.2">
      <c r="A63" s="363"/>
      <c r="B63" s="364"/>
      <c r="C63" s="364"/>
      <c r="D63" s="358"/>
      <c r="E63" s="33">
        <v>0</v>
      </c>
      <c r="F63" s="359"/>
      <c r="G63" s="360"/>
      <c r="H63" s="142">
        <f t="shared" si="14"/>
        <v>0</v>
      </c>
      <c r="I63" s="139">
        <v>0</v>
      </c>
      <c r="J63" s="361"/>
      <c r="K63" s="362"/>
      <c r="L63" s="142">
        <f t="shared" si="15"/>
        <v>0</v>
      </c>
      <c r="M63" s="143">
        <f t="shared" si="16"/>
        <v>0</v>
      </c>
      <c r="N63" s="4">
        <f t="shared" si="17"/>
        <v>0</v>
      </c>
      <c r="O63" s="148">
        <v>0</v>
      </c>
      <c r="P63" s="356"/>
      <c r="Q63" s="357"/>
      <c r="R63" s="147">
        <f t="shared" si="18"/>
        <v>0</v>
      </c>
      <c r="S63" s="73">
        <f t="shared" si="19"/>
        <v>0</v>
      </c>
      <c r="T63" s="146">
        <f t="shared" si="20"/>
        <v>0</v>
      </c>
      <c r="U63" s="76">
        <v>0</v>
      </c>
      <c r="V63" s="76">
        <v>0</v>
      </c>
      <c r="W63" s="82">
        <v>0</v>
      </c>
      <c r="X63" s="82">
        <v>0</v>
      </c>
      <c r="Y63" s="82">
        <v>0</v>
      </c>
      <c r="Z63" s="82">
        <v>0</v>
      </c>
      <c r="AA63" s="82">
        <v>0</v>
      </c>
      <c r="AB63" s="82">
        <v>0</v>
      </c>
      <c r="AC63" s="82">
        <v>0</v>
      </c>
      <c r="AD63" s="82">
        <v>0</v>
      </c>
      <c r="AE63" s="82">
        <v>0</v>
      </c>
      <c r="AF63" s="83">
        <v>0</v>
      </c>
      <c r="AG63" s="84">
        <f t="shared" si="21"/>
        <v>0</v>
      </c>
    </row>
    <row r="64" spans="1:33" x14ac:dyDescent="0.2">
      <c r="A64" s="363"/>
      <c r="B64" s="364"/>
      <c r="C64" s="364"/>
      <c r="D64" s="358"/>
      <c r="E64" s="33">
        <v>0</v>
      </c>
      <c r="F64" s="359"/>
      <c r="G64" s="360"/>
      <c r="H64" s="142">
        <f t="shared" si="14"/>
        <v>0</v>
      </c>
      <c r="I64" s="139">
        <v>0</v>
      </c>
      <c r="J64" s="361"/>
      <c r="K64" s="362"/>
      <c r="L64" s="142">
        <f t="shared" si="15"/>
        <v>0</v>
      </c>
      <c r="M64" s="143">
        <f t="shared" si="16"/>
        <v>0</v>
      </c>
      <c r="N64" s="4">
        <f t="shared" si="17"/>
        <v>0</v>
      </c>
      <c r="O64" s="148">
        <v>0</v>
      </c>
      <c r="P64" s="356"/>
      <c r="Q64" s="357"/>
      <c r="R64" s="147">
        <f t="shared" si="18"/>
        <v>0</v>
      </c>
      <c r="S64" s="73">
        <f t="shared" si="19"/>
        <v>0</v>
      </c>
      <c r="T64" s="146">
        <f t="shared" si="20"/>
        <v>0</v>
      </c>
      <c r="U64" s="76">
        <v>0</v>
      </c>
      <c r="V64" s="76">
        <v>0</v>
      </c>
      <c r="W64" s="82">
        <v>0</v>
      </c>
      <c r="X64" s="82">
        <v>0</v>
      </c>
      <c r="Y64" s="82">
        <v>0</v>
      </c>
      <c r="Z64" s="82">
        <v>0</v>
      </c>
      <c r="AA64" s="82">
        <v>0</v>
      </c>
      <c r="AB64" s="82">
        <v>0</v>
      </c>
      <c r="AC64" s="82">
        <v>0</v>
      </c>
      <c r="AD64" s="82">
        <v>0</v>
      </c>
      <c r="AE64" s="82">
        <v>0</v>
      </c>
      <c r="AF64" s="83">
        <v>0</v>
      </c>
      <c r="AG64" s="84">
        <f t="shared" si="21"/>
        <v>0</v>
      </c>
    </row>
    <row r="65" spans="1:33" x14ac:dyDescent="0.2">
      <c r="A65" s="363"/>
      <c r="B65" s="364"/>
      <c r="C65" s="364"/>
      <c r="D65" s="358"/>
      <c r="E65" s="33">
        <v>0</v>
      </c>
      <c r="F65" s="359"/>
      <c r="G65" s="360"/>
      <c r="H65" s="142">
        <f t="shared" si="14"/>
        <v>0</v>
      </c>
      <c r="I65" s="139">
        <v>0</v>
      </c>
      <c r="J65" s="361"/>
      <c r="K65" s="362"/>
      <c r="L65" s="142">
        <f t="shared" si="15"/>
        <v>0</v>
      </c>
      <c r="M65" s="143">
        <f t="shared" si="16"/>
        <v>0</v>
      </c>
      <c r="N65" s="4">
        <f t="shared" si="17"/>
        <v>0</v>
      </c>
      <c r="O65" s="148">
        <v>0</v>
      </c>
      <c r="P65" s="356"/>
      <c r="Q65" s="357"/>
      <c r="R65" s="147">
        <f t="shared" si="18"/>
        <v>0</v>
      </c>
      <c r="S65" s="73">
        <f t="shared" si="19"/>
        <v>0</v>
      </c>
      <c r="T65" s="146">
        <f t="shared" si="20"/>
        <v>0</v>
      </c>
      <c r="U65" s="76">
        <v>0</v>
      </c>
      <c r="V65" s="76">
        <v>0</v>
      </c>
      <c r="W65" s="82">
        <v>0</v>
      </c>
      <c r="X65" s="82">
        <v>0</v>
      </c>
      <c r="Y65" s="82">
        <v>0</v>
      </c>
      <c r="Z65" s="82">
        <v>0</v>
      </c>
      <c r="AA65" s="82">
        <v>0</v>
      </c>
      <c r="AB65" s="82">
        <v>0</v>
      </c>
      <c r="AC65" s="82">
        <v>0</v>
      </c>
      <c r="AD65" s="82">
        <v>0</v>
      </c>
      <c r="AE65" s="82">
        <v>0</v>
      </c>
      <c r="AF65" s="83">
        <v>0</v>
      </c>
      <c r="AG65" s="84">
        <f t="shared" si="21"/>
        <v>0</v>
      </c>
    </row>
    <row r="66" spans="1:33" x14ac:dyDescent="0.2">
      <c r="A66" s="363"/>
      <c r="B66" s="364"/>
      <c r="C66" s="364"/>
      <c r="D66" s="34"/>
      <c r="E66" s="33">
        <v>0</v>
      </c>
      <c r="F66" s="37"/>
      <c r="G66" s="38"/>
      <c r="H66" s="142">
        <f t="shared" si="10"/>
        <v>0</v>
      </c>
      <c r="I66" s="139">
        <v>0</v>
      </c>
      <c r="J66" s="140"/>
      <c r="K66" s="141"/>
      <c r="L66" s="142">
        <f t="shared" si="7"/>
        <v>0</v>
      </c>
      <c r="M66" s="143">
        <f t="shared" si="11"/>
        <v>0</v>
      </c>
      <c r="N66" s="4">
        <f t="shared" si="12"/>
        <v>0</v>
      </c>
      <c r="O66" s="148">
        <v>0</v>
      </c>
      <c r="P66" s="149"/>
      <c r="Q66" s="150"/>
      <c r="R66" s="147">
        <f t="shared" si="6"/>
        <v>0</v>
      </c>
      <c r="S66" s="73">
        <f t="shared" si="8"/>
        <v>0</v>
      </c>
      <c r="T66" s="146">
        <f t="shared" si="9"/>
        <v>0</v>
      </c>
      <c r="U66" s="76">
        <v>0</v>
      </c>
      <c r="V66" s="76">
        <v>0</v>
      </c>
      <c r="W66" s="82">
        <v>0</v>
      </c>
      <c r="X66" s="82">
        <v>0</v>
      </c>
      <c r="Y66" s="82">
        <v>0</v>
      </c>
      <c r="Z66" s="82">
        <v>0</v>
      </c>
      <c r="AA66" s="82">
        <v>0</v>
      </c>
      <c r="AB66" s="82">
        <v>0</v>
      </c>
      <c r="AC66" s="82">
        <v>0</v>
      </c>
      <c r="AD66" s="82">
        <v>0</v>
      </c>
      <c r="AE66" s="82">
        <v>0</v>
      </c>
      <c r="AF66" s="83">
        <v>0</v>
      </c>
      <c r="AG66" s="84">
        <f t="shared" si="13"/>
        <v>0</v>
      </c>
    </row>
    <row r="67" spans="1:33" x14ac:dyDescent="0.2">
      <c r="A67" s="363"/>
      <c r="B67" s="364"/>
      <c r="C67" s="364"/>
      <c r="D67" s="34"/>
      <c r="E67" s="33">
        <v>0</v>
      </c>
      <c r="F67" s="37"/>
      <c r="G67" s="38"/>
      <c r="H67" s="142">
        <f t="shared" si="10"/>
        <v>0</v>
      </c>
      <c r="I67" s="139">
        <v>0</v>
      </c>
      <c r="J67" s="140"/>
      <c r="K67" s="141"/>
      <c r="L67" s="142">
        <f t="shared" si="7"/>
        <v>0</v>
      </c>
      <c r="M67" s="143">
        <f t="shared" si="11"/>
        <v>0</v>
      </c>
      <c r="N67" s="4">
        <f t="shared" si="12"/>
        <v>0</v>
      </c>
      <c r="O67" s="148">
        <v>0</v>
      </c>
      <c r="P67" s="149"/>
      <c r="Q67" s="150"/>
      <c r="R67" s="147">
        <f t="shared" si="6"/>
        <v>0</v>
      </c>
      <c r="S67" s="73">
        <f t="shared" si="8"/>
        <v>0</v>
      </c>
      <c r="T67" s="146">
        <f t="shared" si="9"/>
        <v>0</v>
      </c>
      <c r="U67" s="76">
        <v>0</v>
      </c>
      <c r="V67" s="76">
        <v>0</v>
      </c>
      <c r="W67" s="82">
        <v>0</v>
      </c>
      <c r="X67" s="82">
        <v>0</v>
      </c>
      <c r="Y67" s="82">
        <v>0</v>
      </c>
      <c r="Z67" s="82">
        <v>0</v>
      </c>
      <c r="AA67" s="82">
        <v>0</v>
      </c>
      <c r="AB67" s="82">
        <v>0</v>
      </c>
      <c r="AC67" s="82">
        <v>0</v>
      </c>
      <c r="AD67" s="82">
        <v>0</v>
      </c>
      <c r="AE67" s="82">
        <v>0</v>
      </c>
      <c r="AF67" s="83">
        <v>0</v>
      </c>
      <c r="AG67" s="84">
        <f t="shared" si="13"/>
        <v>0</v>
      </c>
    </row>
    <row r="68" spans="1:33" x14ac:dyDescent="0.2">
      <c r="A68" s="363"/>
      <c r="B68" s="364"/>
      <c r="C68" s="364"/>
      <c r="D68" s="34"/>
      <c r="E68" s="33">
        <v>0</v>
      </c>
      <c r="F68" s="37"/>
      <c r="G68" s="38"/>
      <c r="H68" s="142">
        <f t="shared" si="10"/>
        <v>0</v>
      </c>
      <c r="I68" s="139">
        <v>0</v>
      </c>
      <c r="J68" s="140"/>
      <c r="K68" s="141"/>
      <c r="L68" s="142">
        <f t="shared" si="7"/>
        <v>0</v>
      </c>
      <c r="M68" s="143">
        <f t="shared" si="11"/>
        <v>0</v>
      </c>
      <c r="N68" s="4">
        <f t="shared" si="12"/>
        <v>0</v>
      </c>
      <c r="O68" s="148">
        <v>0</v>
      </c>
      <c r="P68" s="149"/>
      <c r="Q68" s="150"/>
      <c r="R68" s="147">
        <f t="shared" si="6"/>
        <v>0</v>
      </c>
      <c r="S68" s="73">
        <f t="shared" si="8"/>
        <v>0</v>
      </c>
      <c r="T68" s="146">
        <f t="shared" si="9"/>
        <v>0</v>
      </c>
      <c r="U68" s="76">
        <v>0</v>
      </c>
      <c r="V68" s="76">
        <v>0</v>
      </c>
      <c r="W68" s="82">
        <v>0</v>
      </c>
      <c r="X68" s="82">
        <v>0</v>
      </c>
      <c r="Y68" s="82">
        <v>0</v>
      </c>
      <c r="Z68" s="82">
        <v>0</v>
      </c>
      <c r="AA68" s="82">
        <v>0</v>
      </c>
      <c r="AB68" s="82">
        <v>0</v>
      </c>
      <c r="AC68" s="82">
        <v>0</v>
      </c>
      <c r="AD68" s="82">
        <v>0</v>
      </c>
      <c r="AE68" s="82">
        <v>0</v>
      </c>
      <c r="AF68" s="83">
        <v>0</v>
      </c>
      <c r="AG68" s="84">
        <f t="shared" si="13"/>
        <v>0</v>
      </c>
    </row>
    <row r="69" spans="1:33" x14ac:dyDescent="0.2">
      <c r="A69" s="363"/>
      <c r="B69" s="364"/>
      <c r="C69" s="364"/>
      <c r="D69" s="34"/>
      <c r="E69" s="33">
        <v>0</v>
      </c>
      <c r="F69" s="37"/>
      <c r="G69" s="38"/>
      <c r="H69" s="142">
        <f t="shared" si="10"/>
        <v>0</v>
      </c>
      <c r="I69" s="139">
        <v>0</v>
      </c>
      <c r="J69" s="140"/>
      <c r="K69" s="141"/>
      <c r="L69" s="142">
        <f t="shared" si="7"/>
        <v>0</v>
      </c>
      <c r="M69" s="143">
        <f t="shared" si="11"/>
        <v>0</v>
      </c>
      <c r="N69" s="4">
        <f t="shared" si="12"/>
        <v>0</v>
      </c>
      <c r="O69" s="148">
        <v>0</v>
      </c>
      <c r="P69" s="149"/>
      <c r="Q69" s="150"/>
      <c r="R69" s="147">
        <f t="shared" si="6"/>
        <v>0</v>
      </c>
      <c r="S69" s="73">
        <f t="shared" si="8"/>
        <v>0</v>
      </c>
      <c r="T69" s="146">
        <f t="shared" si="9"/>
        <v>0</v>
      </c>
      <c r="U69" s="76">
        <v>0</v>
      </c>
      <c r="V69" s="76">
        <v>0</v>
      </c>
      <c r="W69" s="82">
        <v>0</v>
      </c>
      <c r="X69" s="82">
        <v>0</v>
      </c>
      <c r="Y69" s="82">
        <v>0</v>
      </c>
      <c r="Z69" s="82">
        <v>0</v>
      </c>
      <c r="AA69" s="82">
        <v>0</v>
      </c>
      <c r="AB69" s="82">
        <v>0</v>
      </c>
      <c r="AC69" s="82">
        <v>0</v>
      </c>
      <c r="AD69" s="82">
        <v>0</v>
      </c>
      <c r="AE69" s="82">
        <v>0</v>
      </c>
      <c r="AF69" s="83">
        <v>0</v>
      </c>
      <c r="AG69" s="84">
        <f t="shared" si="13"/>
        <v>0</v>
      </c>
    </row>
    <row r="70" spans="1:33" x14ac:dyDescent="0.2">
      <c r="A70" s="363"/>
      <c r="B70" s="364"/>
      <c r="C70" s="364"/>
      <c r="D70" s="34"/>
      <c r="E70" s="33">
        <v>0</v>
      </c>
      <c r="F70" s="37"/>
      <c r="G70" s="38"/>
      <c r="H70" s="142">
        <f t="shared" si="10"/>
        <v>0</v>
      </c>
      <c r="I70" s="139">
        <v>0</v>
      </c>
      <c r="J70" s="140"/>
      <c r="K70" s="141"/>
      <c r="L70" s="142">
        <f t="shared" si="7"/>
        <v>0</v>
      </c>
      <c r="M70" s="143">
        <f t="shared" si="11"/>
        <v>0</v>
      </c>
      <c r="N70" s="4">
        <f t="shared" si="12"/>
        <v>0</v>
      </c>
      <c r="O70" s="148">
        <v>0</v>
      </c>
      <c r="P70" s="149"/>
      <c r="Q70" s="150"/>
      <c r="R70" s="147">
        <f t="shared" si="6"/>
        <v>0</v>
      </c>
      <c r="S70" s="73">
        <f t="shared" si="8"/>
        <v>0</v>
      </c>
      <c r="T70" s="146">
        <f t="shared" si="9"/>
        <v>0</v>
      </c>
      <c r="U70" s="76">
        <v>0</v>
      </c>
      <c r="V70" s="76">
        <v>0</v>
      </c>
      <c r="W70" s="82">
        <v>0</v>
      </c>
      <c r="X70" s="82">
        <v>0</v>
      </c>
      <c r="Y70" s="82">
        <v>0</v>
      </c>
      <c r="Z70" s="82">
        <v>0</v>
      </c>
      <c r="AA70" s="82">
        <v>0</v>
      </c>
      <c r="AB70" s="82">
        <v>0</v>
      </c>
      <c r="AC70" s="82">
        <v>0</v>
      </c>
      <c r="AD70" s="82">
        <v>0</v>
      </c>
      <c r="AE70" s="82">
        <v>0</v>
      </c>
      <c r="AF70" s="83">
        <v>0</v>
      </c>
      <c r="AG70" s="84">
        <f t="shared" si="13"/>
        <v>0</v>
      </c>
    </row>
    <row r="71" spans="1:33" x14ac:dyDescent="0.2">
      <c r="A71" s="363"/>
      <c r="B71" s="364"/>
      <c r="C71" s="364"/>
      <c r="D71" s="34"/>
      <c r="E71" s="29">
        <v>0</v>
      </c>
      <c r="F71" s="37"/>
      <c r="G71" s="38"/>
      <c r="H71" s="142">
        <f t="shared" si="10"/>
        <v>0</v>
      </c>
      <c r="I71" s="139">
        <v>0</v>
      </c>
      <c r="J71" s="140"/>
      <c r="K71" s="141"/>
      <c r="L71" s="142">
        <f t="shared" si="7"/>
        <v>0</v>
      </c>
      <c r="M71" s="143">
        <f t="shared" si="11"/>
        <v>0</v>
      </c>
      <c r="N71" s="4">
        <f t="shared" si="12"/>
        <v>0</v>
      </c>
      <c r="O71" s="148">
        <v>0</v>
      </c>
      <c r="P71" s="149"/>
      <c r="Q71" s="150"/>
      <c r="R71" s="147">
        <f t="shared" si="6"/>
        <v>0</v>
      </c>
      <c r="S71" s="73">
        <f t="shared" si="8"/>
        <v>0</v>
      </c>
      <c r="T71" s="146">
        <f t="shared" si="9"/>
        <v>0</v>
      </c>
      <c r="U71" s="76">
        <v>0</v>
      </c>
      <c r="V71" s="76">
        <v>0</v>
      </c>
      <c r="W71" s="82">
        <v>0</v>
      </c>
      <c r="X71" s="82">
        <v>0</v>
      </c>
      <c r="Y71" s="82">
        <v>0</v>
      </c>
      <c r="Z71" s="82">
        <v>0</v>
      </c>
      <c r="AA71" s="82">
        <v>0</v>
      </c>
      <c r="AB71" s="82">
        <v>0</v>
      </c>
      <c r="AC71" s="82">
        <v>0</v>
      </c>
      <c r="AD71" s="82">
        <v>0</v>
      </c>
      <c r="AE71" s="82">
        <v>0</v>
      </c>
      <c r="AF71" s="83">
        <v>0</v>
      </c>
      <c r="AG71" s="84">
        <f t="shared" si="13"/>
        <v>0</v>
      </c>
    </row>
    <row r="72" spans="1:33" x14ac:dyDescent="0.2">
      <c r="A72" s="363"/>
      <c r="B72" s="364"/>
      <c r="C72" s="364"/>
      <c r="D72" s="34"/>
      <c r="E72" s="29">
        <v>0</v>
      </c>
      <c r="F72" s="37"/>
      <c r="G72" s="38"/>
      <c r="H72" s="142">
        <f t="shared" si="10"/>
        <v>0</v>
      </c>
      <c r="I72" s="139">
        <v>0</v>
      </c>
      <c r="J72" s="140"/>
      <c r="K72" s="141"/>
      <c r="L72" s="142">
        <f t="shared" si="7"/>
        <v>0</v>
      </c>
      <c r="M72" s="143">
        <f t="shared" si="11"/>
        <v>0</v>
      </c>
      <c r="N72" s="4">
        <f t="shared" si="12"/>
        <v>0</v>
      </c>
      <c r="O72" s="148">
        <v>0</v>
      </c>
      <c r="P72" s="149"/>
      <c r="Q72" s="150"/>
      <c r="R72" s="147">
        <f t="shared" si="6"/>
        <v>0</v>
      </c>
      <c r="S72" s="73">
        <f t="shared" si="8"/>
        <v>0</v>
      </c>
      <c r="T72" s="146">
        <f t="shared" si="9"/>
        <v>0</v>
      </c>
      <c r="U72" s="76">
        <v>0</v>
      </c>
      <c r="V72" s="76">
        <v>0</v>
      </c>
      <c r="W72" s="82">
        <v>0</v>
      </c>
      <c r="X72" s="82">
        <v>0</v>
      </c>
      <c r="Y72" s="82">
        <v>0</v>
      </c>
      <c r="Z72" s="82">
        <v>0</v>
      </c>
      <c r="AA72" s="82">
        <v>0</v>
      </c>
      <c r="AB72" s="82">
        <v>0</v>
      </c>
      <c r="AC72" s="82">
        <v>0</v>
      </c>
      <c r="AD72" s="82">
        <v>0</v>
      </c>
      <c r="AE72" s="82">
        <v>0</v>
      </c>
      <c r="AF72" s="83">
        <v>0</v>
      </c>
      <c r="AG72" s="84">
        <f t="shared" si="13"/>
        <v>0</v>
      </c>
    </row>
    <row r="73" spans="1:33" x14ac:dyDescent="0.2">
      <c r="A73" s="363"/>
      <c r="B73" s="364"/>
      <c r="C73" s="364"/>
      <c r="D73" s="34"/>
      <c r="E73" s="29">
        <v>0</v>
      </c>
      <c r="F73" s="37"/>
      <c r="G73" s="38"/>
      <c r="H73" s="142">
        <f t="shared" si="10"/>
        <v>0</v>
      </c>
      <c r="I73" s="139">
        <v>0</v>
      </c>
      <c r="J73" s="140"/>
      <c r="K73" s="141"/>
      <c r="L73" s="142">
        <f t="shared" si="7"/>
        <v>0</v>
      </c>
      <c r="M73" s="143">
        <f t="shared" si="11"/>
        <v>0</v>
      </c>
      <c r="N73" s="4">
        <f t="shared" si="12"/>
        <v>0</v>
      </c>
      <c r="O73" s="148">
        <v>0</v>
      </c>
      <c r="P73" s="149"/>
      <c r="Q73" s="150"/>
      <c r="R73" s="147">
        <f t="shared" si="6"/>
        <v>0</v>
      </c>
      <c r="S73" s="73">
        <f t="shared" si="8"/>
        <v>0</v>
      </c>
      <c r="T73" s="146">
        <f t="shared" si="9"/>
        <v>0</v>
      </c>
      <c r="U73" s="76">
        <v>0</v>
      </c>
      <c r="V73" s="76">
        <v>0</v>
      </c>
      <c r="W73" s="82">
        <v>0</v>
      </c>
      <c r="X73" s="82">
        <v>0</v>
      </c>
      <c r="Y73" s="82">
        <v>0</v>
      </c>
      <c r="Z73" s="82">
        <v>0</v>
      </c>
      <c r="AA73" s="82">
        <v>0</v>
      </c>
      <c r="AB73" s="82">
        <v>0</v>
      </c>
      <c r="AC73" s="82">
        <v>0</v>
      </c>
      <c r="AD73" s="82">
        <v>0</v>
      </c>
      <c r="AE73" s="82">
        <v>0</v>
      </c>
      <c r="AF73" s="83">
        <v>0</v>
      </c>
      <c r="AG73" s="84">
        <f t="shared" si="13"/>
        <v>0</v>
      </c>
    </row>
    <row r="74" spans="1:33" x14ac:dyDescent="0.2">
      <c r="A74" s="363"/>
      <c r="B74" s="364"/>
      <c r="C74" s="364"/>
      <c r="D74" s="34"/>
      <c r="E74" s="29">
        <v>0</v>
      </c>
      <c r="F74" s="37"/>
      <c r="G74" s="38"/>
      <c r="H74" s="142">
        <f t="shared" si="10"/>
        <v>0</v>
      </c>
      <c r="I74" s="139">
        <v>0</v>
      </c>
      <c r="J74" s="140"/>
      <c r="K74" s="141"/>
      <c r="L74" s="142">
        <f t="shared" si="7"/>
        <v>0</v>
      </c>
      <c r="M74" s="143">
        <f t="shared" si="11"/>
        <v>0</v>
      </c>
      <c r="N74" s="4">
        <f t="shared" si="12"/>
        <v>0</v>
      </c>
      <c r="O74" s="148">
        <v>0</v>
      </c>
      <c r="P74" s="149"/>
      <c r="Q74" s="150"/>
      <c r="R74" s="147">
        <f t="shared" si="6"/>
        <v>0</v>
      </c>
      <c r="S74" s="73">
        <f t="shared" si="8"/>
        <v>0</v>
      </c>
      <c r="T74" s="146">
        <f t="shared" si="9"/>
        <v>0</v>
      </c>
      <c r="U74" s="76">
        <v>0</v>
      </c>
      <c r="V74" s="76">
        <v>0</v>
      </c>
      <c r="W74" s="82">
        <v>0</v>
      </c>
      <c r="X74" s="82">
        <v>0</v>
      </c>
      <c r="Y74" s="82">
        <v>0</v>
      </c>
      <c r="Z74" s="82">
        <v>0</v>
      </c>
      <c r="AA74" s="82">
        <v>0</v>
      </c>
      <c r="AB74" s="82">
        <v>0</v>
      </c>
      <c r="AC74" s="82">
        <v>0</v>
      </c>
      <c r="AD74" s="82">
        <v>0</v>
      </c>
      <c r="AE74" s="82">
        <v>0</v>
      </c>
      <c r="AF74" s="83">
        <v>0</v>
      </c>
      <c r="AG74" s="84">
        <f t="shared" si="13"/>
        <v>0</v>
      </c>
    </row>
    <row r="75" spans="1:33" x14ac:dyDescent="0.2">
      <c r="A75" s="363"/>
      <c r="B75" s="364"/>
      <c r="C75" s="364"/>
      <c r="D75" s="34"/>
      <c r="E75" s="29">
        <v>0</v>
      </c>
      <c r="F75" s="37"/>
      <c r="G75" s="38"/>
      <c r="H75" s="142">
        <f t="shared" si="10"/>
        <v>0</v>
      </c>
      <c r="I75" s="139">
        <v>0</v>
      </c>
      <c r="J75" s="140"/>
      <c r="K75" s="141"/>
      <c r="L75" s="142">
        <f t="shared" si="7"/>
        <v>0</v>
      </c>
      <c r="M75" s="143">
        <f t="shared" si="11"/>
        <v>0</v>
      </c>
      <c r="N75" s="4">
        <f t="shared" si="12"/>
        <v>0</v>
      </c>
      <c r="O75" s="148">
        <v>0</v>
      </c>
      <c r="P75" s="149"/>
      <c r="Q75" s="150"/>
      <c r="R75" s="147">
        <f t="shared" si="6"/>
        <v>0</v>
      </c>
      <c r="S75" s="73">
        <f t="shared" si="8"/>
        <v>0</v>
      </c>
      <c r="T75" s="146">
        <f t="shared" si="9"/>
        <v>0</v>
      </c>
      <c r="U75" s="76">
        <v>0</v>
      </c>
      <c r="V75" s="76">
        <v>0</v>
      </c>
      <c r="W75" s="82">
        <v>0</v>
      </c>
      <c r="X75" s="82">
        <v>0</v>
      </c>
      <c r="Y75" s="82">
        <v>0</v>
      </c>
      <c r="Z75" s="82">
        <v>0</v>
      </c>
      <c r="AA75" s="82">
        <v>0</v>
      </c>
      <c r="AB75" s="82">
        <v>0</v>
      </c>
      <c r="AC75" s="82">
        <v>0</v>
      </c>
      <c r="AD75" s="82">
        <v>0</v>
      </c>
      <c r="AE75" s="82">
        <v>0</v>
      </c>
      <c r="AF75" s="83">
        <v>0</v>
      </c>
      <c r="AG75" s="84">
        <f t="shared" si="13"/>
        <v>0</v>
      </c>
    </row>
    <row r="76" spans="1:33" x14ac:dyDescent="0.2">
      <c r="A76" s="363"/>
      <c r="B76" s="364"/>
      <c r="C76" s="364"/>
      <c r="D76" s="34"/>
      <c r="E76" s="29">
        <v>0</v>
      </c>
      <c r="F76" s="37"/>
      <c r="G76" s="38"/>
      <c r="H76" s="142">
        <f t="shared" si="10"/>
        <v>0</v>
      </c>
      <c r="I76" s="139">
        <v>0</v>
      </c>
      <c r="J76" s="140"/>
      <c r="K76" s="141"/>
      <c r="L76" s="142">
        <f t="shared" si="7"/>
        <v>0</v>
      </c>
      <c r="M76" s="143">
        <f t="shared" si="11"/>
        <v>0</v>
      </c>
      <c r="N76" s="4">
        <f t="shared" si="12"/>
        <v>0</v>
      </c>
      <c r="O76" s="148">
        <v>0</v>
      </c>
      <c r="P76" s="149"/>
      <c r="Q76" s="150"/>
      <c r="R76" s="147">
        <f t="shared" si="6"/>
        <v>0</v>
      </c>
      <c r="S76" s="73">
        <f t="shared" si="8"/>
        <v>0</v>
      </c>
      <c r="T76" s="146">
        <f t="shared" si="9"/>
        <v>0</v>
      </c>
      <c r="U76" s="76">
        <v>0</v>
      </c>
      <c r="V76" s="151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85">
        <v>0</v>
      </c>
      <c r="AC76" s="85">
        <v>0</v>
      </c>
      <c r="AD76" s="85">
        <v>0</v>
      </c>
      <c r="AE76" s="85">
        <v>0</v>
      </c>
      <c r="AF76" s="83">
        <v>0</v>
      </c>
      <c r="AG76" s="84">
        <f t="shared" si="13"/>
        <v>0</v>
      </c>
    </row>
    <row r="77" spans="1:33" x14ac:dyDescent="0.2">
      <c r="A77" s="363"/>
      <c r="B77" s="364"/>
      <c r="C77" s="364"/>
      <c r="D77" s="34"/>
      <c r="E77" s="29">
        <v>0</v>
      </c>
      <c r="F77" s="37"/>
      <c r="G77" s="38"/>
      <c r="H77" s="142">
        <f t="shared" si="10"/>
        <v>0</v>
      </c>
      <c r="I77" s="139">
        <v>0</v>
      </c>
      <c r="J77" s="140"/>
      <c r="K77" s="141"/>
      <c r="L77" s="142">
        <f t="shared" si="7"/>
        <v>0</v>
      </c>
      <c r="M77" s="143">
        <f t="shared" si="11"/>
        <v>0</v>
      </c>
      <c r="N77" s="4">
        <f t="shared" si="12"/>
        <v>0</v>
      </c>
      <c r="O77" s="148">
        <v>0</v>
      </c>
      <c r="P77" s="149"/>
      <c r="Q77" s="150"/>
      <c r="R77" s="147">
        <f t="shared" si="6"/>
        <v>0</v>
      </c>
      <c r="S77" s="73">
        <f t="shared" si="8"/>
        <v>0</v>
      </c>
      <c r="T77" s="146">
        <f t="shared" si="9"/>
        <v>0</v>
      </c>
      <c r="U77" s="76">
        <v>0</v>
      </c>
      <c r="V77" s="151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5">
        <v>0</v>
      </c>
      <c r="AE77" s="85">
        <v>0</v>
      </c>
      <c r="AF77" s="83">
        <v>0</v>
      </c>
      <c r="AG77" s="84">
        <f t="shared" si="13"/>
        <v>0</v>
      </c>
    </row>
    <row r="78" spans="1:33" x14ac:dyDescent="0.2">
      <c r="A78" s="363"/>
      <c r="B78" s="364"/>
      <c r="C78" s="364"/>
      <c r="D78" s="34"/>
      <c r="E78" s="29">
        <v>0</v>
      </c>
      <c r="F78" s="37"/>
      <c r="G78" s="38"/>
      <c r="H78" s="142">
        <f t="shared" si="10"/>
        <v>0</v>
      </c>
      <c r="I78" s="139">
        <v>0</v>
      </c>
      <c r="J78" s="140"/>
      <c r="K78" s="141"/>
      <c r="L78" s="142">
        <f t="shared" si="7"/>
        <v>0</v>
      </c>
      <c r="M78" s="143">
        <f t="shared" si="11"/>
        <v>0</v>
      </c>
      <c r="N78" s="4">
        <f t="shared" si="12"/>
        <v>0</v>
      </c>
      <c r="O78" s="148">
        <v>0</v>
      </c>
      <c r="P78" s="149"/>
      <c r="Q78" s="150"/>
      <c r="R78" s="147">
        <f t="shared" si="6"/>
        <v>0</v>
      </c>
      <c r="S78" s="73">
        <f t="shared" si="8"/>
        <v>0</v>
      </c>
      <c r="T78" s="146">
        <f t="shared" si="9"/>
        <v>0</v>
      </c>
      <c r="U78" s="76">
        <v>0</v>
      </c>
      <c r="V78" s="151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3">
        <v>0</v>
      </c>
      <c r="AG78" s="84">
        <f t="shared" si="13"/>
        <v>0</v>
      </c>
    </row>
    <row r="79" spans="1:33" x14ac:dyDescent="0.2">
      <c r="A79" s="363"/>
      <c r="B79" s="364"/>
      <c r="C79" s="364"/>
      <c r="D79" s="34"/>
      <c r="E79" s="29">
        <v>0</v>
      </c>
      <c r="F79" s="37"/>
      <c r="G79" s="38"/>
      <c r="H79" s="142">
        <f t="shared" si="10"/>
        <v>0</v>
      </c>
      <c r="I79" s="139">
        <v>0</v>
      </c>
      <c r="J79" s="140"/>
      <c r="K79" s="141"/>
      <c r="L79" s="142">
        <f t="shared" si="7"/>
        <v>0</v>
      </c>
      <c r="M79" s="143">
        <f t="shared" si="11"/>
        <v>0</v>
      </c>
      <c r="N79" s="4">
        <f t="shared" si="12"/>
        <v>0</v>
      </c>
      <c r="O79" s="148">
        <v>0</v>
      </c>
      <c r="P79" s="149"/>
      <c r="Q79" s="150"/>
      <c r="R79" s="147">
        <f t="shared" si="6"/>
        <v>0</v>
      </c>
      <c r="S79" s="73">
        <f t="shared" si="8"/>
        <v>0</v>
      </c>
      <c r="T79" s="146">
        <f t="shared" si="9"/>
        <v>0</v>
      </c>
      <c r="U79" s="76">
        <v>0</v>
      </c>
      <c r="V79" s="151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85">
        <v>0</v>
      </c>
      <c r="AC79" s="85">
        <v>0</v>
      </c>
      <c r="AD79" s="85">
        <v>0</v>
      </c>
      <c r="AE79" s="85">
        <v>0</v>
      </c>
      <c r="AF79" s="83">
        <v>0</v>
      </c>
      <c r="AG79" s="84">
        <f t="shared" si="13"/>
        <v>0</v>
      </c>
    </row>
    <row r="80" spans="1:33" x14ac:dyDescent="0.2">
      <c r="A80" s="363"/>
      <c r="B80" s="364"/>
      <c r="C80" s="364"/>
      <c r="D80" s="34"/>
      <c r="E80" s="29">
        <v>0</v>
      </c>
      <c r="F80" s="37"/>
      <c r="G80" s="38"/>
      <c r="H80" s="142">
        <f t="shared" si="10"/>
        <v>0</v>
      </c>
      <c r="I80" s="139">
        <v>0</v>
      </c>
      <c r="J80" s="140"/>
      <c r="K80" s="141"/>
      <c r="L80" s="142">
        <f t="shared" si="7"/>
        <v>0</v>
      </c>
      <c r="M80" s="143">
        <f t="shared" si="11"/>
        <v>0</v>
      </c>
      <c r="N80" s="4">
        <f t="shared" si="12"/>
        <v>0</v>
      </c>
      <c r="O80" s="148">
        <v>0</v>
      </c>
      <c r="P80" s="149"/>
      <c r="Q80" s="150"/>
      <c r="R80" s="147">
        <f t="shared" si="6"/>
        <v>0</v>
      </c>
      <c r="S80" s="73">
        <f t="shared" si="8"/>
        <v>0</v>
      </c>
      <c r="T80" s="146">
        <f t="shared" si="9"/>
        <v>0</v>
      </c>
      <c r="U80" s="76">
        <v>0</v>
      </c>
      <c r="V80" s="151">
        <v>0</v>
      </c>
      <c r="W80" s="85">
        <v>0</v>
      </c>
      <c r="X80" s="85">
        <v>0</v>
      </c>
      <c r="Y80" s="85">
        <v>0</v>
      </c>
      <c r="Z80" s="85">
        <v>0</v>
      </c>
      <c r="AA80" s="85">
        <v>0</v>
      </c>
      <c r="AB80" s="85">
        <v>0</v>
      </c>
      <c r="AC80" s="85">
        <v>0</v>
      </c>
      <c r="AD80" s="85">
        <v>0</v>
      </c>
      <c r="AE80" s="85">
        <v>0</v>
      </c>
      <c r="AF80" s="83">
        <v>0</v>
      </c>
      <c r="AG80" s="84">
        <f t="shared" si="13"/>
        <v>0</v>
      </c>
    </row>
    <row r="81" spans="1:33" x14ac:dyDescent="0.2">
      <c r="A81" s="363"/>
      <c r="B81" s="364"/>
      <c r="C81" s="364"/>
      <c r="D81" s="34"/>
      <c r="E81" s="29">
        <v>0</v>
      </c>
      <c r="F81" s="37"/>
      <c r="G81" s="38"/>
      <c r="H81" s="142">
        <f t="shared" si="10"/>
        <v>0</v>
      </c>
      <c r="I81" s="139">
        <v>0</v>
      </c>
      <c r="J81" s="140"/>
      <c r="K81" s="141"/>
      <c r="L81" s="142">
        <f t="shared" si="7"/>
        <v>0</v>
      </c>
      <c r="M81" s="143">
        <f t="shared" si="11"/>
        <v>0</v>
      </c>
      <c r="N81" s="4">
        <f t="shared" si="12"/>
        <v>0</v>
      </c>
      <c r="O81" s="148">
        <v>0</v>
      </c>
      <c r="P81" s="149"/>
      <c r="Q81" s="150"/>
      <c r="R81" s="147">
        <f t="shared" si="6"/>
        <v>0</v>
      </c>
      <c r="S81" s="73">
        <f t="shared" si="8"/>
        <v>0</v>
      </c>
      <c r="T81" s="146">
        <f t="shared" si="9"/>
        <v>0</v>
      </c>
      <c r="U81" s="76">
        <v>0</v>
      </c>
      <c r="V81" s="151">
        <v>0</v>
      </c>
      <c r="W81" s="85">
        <v>0</v>
      </c>
      <c r="X81" s="85">
        <v>0</v>
      </c>
      <c r="Y81" s="85">
        <v>0</v>
      </c>
      <c r="Z81" s="85">
        <v>0</v>
      </c>
      <c r="AA81" s="85">
        <v>0</v>
      </c>
      <c r="AB81" s="85">
        <v>0</v>
      </c>
      <c r="AC81" s="85">
        <v>0</v>
      </c>
      <c r="AD81" s="85">
        <v>0</v>
      </c>
      <c r="AE81" s="85">
        <v>0</v>
      </c>
      <c r="AF81" s="83">
        <v>0</v>
      </c>
      <c r="AG81" s="84">
        <f t="shared" si="13"/>
        <v>0</v>
      </c>
    </row>
    <row r="82" spans="1:33" x14ac:dyDescent="0.2">
      <c r="A82" s="363"/>
      <c r="B82" s="364"/>
      <c r="C82" s="364"/>
      <c r="D82" s="34"/>
      <c r="E82" s="29">
        <v>0</v>
      </c>
      <c r="F82" s="37"/>
      <c r="G82" s="38"/>
      <c r="H82" s="142">
        <f t="shared" si="10"/>
        <v>0</v>
      </c>
      <c r="I82" s="139">
        <v>0</v>
      </c>
      <c r="J82" s="140"/>
      <c r="K82" s="141"/>
      <c r="L82" s="142">
        <f t="shared" si="7"/>
        <v>0</v>
      </c>
      <c r="M82" s="143">
        <f t="shared" si="11"/>
        <v>0</v>
      </c>
      <c r="N82" s="4">
        <f t="shared" si="12"/>
        <v>0</v>
      </c>
      <c r="O82" s="148">
        <v>0</v>
      </c>
      <c r="P82" s="149"/>
      <c r="Q82" s="150"/>
      <c r="R82" s="147">
        <f t="shared" si="6"/>
        <v>0</v>
      </c>
      <c r="S82" s="73">
        <f t="shared" si="8"/>
        <v>0</v>
      </c>
      <c r="T82" s="146">
        <f t="shared" si="9"/>
        <v>0</v>
      </c>
      <c r="U82" s="76">
        <v>0</v>
      </c>
      <c r="V82" s="151">
        <v>0</v>
      </c>
      <c r="W82" s="85">
        <v>0</v>
      </c>
      <c r="X82" s="85">
        <v>0</v>
      </c>
      <c r="Y82" s="85">
        <v>0</v>
      </c>
      <c r="Z82" s="85">
        <v>0</v>
      </c>
      <c r="AA82" s="85">
        <v>0</v>
      </c>
      <c r="AB82" s="85">
        <v>0</v>
      </c>
      <c r="AC82" s="85">
        <v>0</v>
      </c>
      <c r="AD82" s="85">
        <v>0</v>
      </c>
      <c r="AE82" s="85">
        <v>0</v>
      </c>
      <c r="AF82" s="83">
        <v>0</v>
      </c>
      <c r="AG82" s="84">
        <f t="shared" si="13"/>
        <v>0</v>
      </c>
    </row>
    <row r="83" spans="1:33" x14ac:dyDescent="0.2">
      <c r="A83" s="363"/>
      <c r="B83" s="364"/>
      <c r="C83" s="364"/>
      <c r="D83" s="34"/>
      <c r="E83" s="29">
        <v>0</v>
      </c>
      <c r="F83" s="37"/>
      <c r="G83" s="38"/>
      <c r="H83" s="142">
        <f t="shared" si="10"/>
        <v>0</v>
      </c>
      <c r="I83" s="139">
        <v>0</v>
      </c>
      <c r="J83" s="140"/>
      <c r="K83" s="141"/>
      <c r="L83" s="142">
        <f t="shared" si="7"/>
        <v>0</v>
      </c>
      <c r="M83" s="143">
        <f t="shared" si="11"/>
        <v>0</v>
      </c>
      <c r="N83" s="4">
        <f t="shared" si="12"/>
        <v>0</v>
      </c>
      <c r="O83" s="148">
        <v>0</v>
      </c>
      <c r="P83" s="149"/>
      <c r="Q83" s="150"/>
      <c r="R83" s="147">
        <f t="shared" si="6"/>
        <v>0</v>
      </c>
      <c r="S83" s="73">
        <f t="shared" si="8"/>
        <v>0</v>
      </c>
      <c r="T83" s="146">
        <f t="shared" si="9"/>
        <v>0</v>
      </c>
      <c r="U83" s="76">
        <v>0</v>
      </c>
      <c r="V83" s="151">
        <v>0</v>
      </c>
      <c r="W83" s="85">
        <v>0</v>
      </c>
      <c r="X83" s="85">
        <v>0</v>
      </c>
      <c r="Y83" s="85">
        <v>0</v>
      </c>
      <c r="Z83" s="85">
        <v>0</v>
      </c>
      <c r="AA83" s="85">
        <v>0</v>
      </c>
      <c r="AB83" s="85">
        <v>0</v>
      </c>
      <c r="AC83" s="85">
        <v>0</v>
      </c>
      <c r="AD83" s="85">
        <v>0</v>
      </c>
      <c r="AE83" s="85">
        <v>0</v>
      </c>
      <c r="AF83" s="83">
        <v>0</v>
      </c>
      <c r="AG83" s="84">
        <f t="shared" si="13"/>
        <v>0</v>
      </c>
    </row>
    <row r="84" spans="1:33" x14ac:dyDescent="0.2">
      <c r="A84" s="363"/>
      <c r="B84" s="364"/>
      <c r="C84" s="364"/>
      <c r="D84" s="34"/>
      <c r="E84" s="29">
        <v>0</v>
      </c>
      <c r="F84" s="37"/>
      <c r="G84" s="38"/>
      <c r="H84" s="142">
        <f t="shared" si="10"/>
        <v>0</v>
      </c>
      <c r="I84" s="139">
        <v>0</v>
      </c>
      <c r="J84" s="140"/>
      <c r="K84" s="141"/>
      <c r="L84" s="142">
        <f t="shared" si="7"/>
        <v>0</v>
      </c>
      <c r="M84" s="143">
        <f t="shared" si="11"/>
        <v>0</v>
      </c>
      <c r="N84" s="4">
        <f t="shared" si="12"/>
        <v>0</v>
      </c>
      <c r="O84" s="148">
        <v>0</v>
      </c>
      <c r="P84" s="149"/>
      <c r="Q84" s="150"/>
      <c r="R84" s="147">
        <f t="shared" si="6"/>
        <v>0</v>
      </c>
      <c r="S84" s="73">
        <f t="shared" si="8"/>
        <v>0</v>
      </c>
      <c r="T84" s="146">
        <f t="shared" si="9"/>
        <v>0</v>
      </c>
      <c r="U84" s="76">
        <v>0</v>
      </c>
      <c r="V84" s="151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0</v>
      </c>
      <c r="AB84" s="85">
        <v>0</v>
      </c>
      <c r="AC84" s="85">
        <v>0</v>
      </c>
      <c r="AD84" s="85">
        <v>0</v>
      </c>
      <c r="AE84" s="85">
        <v>0</v>
      </c>
      <c r="AF84" s="83">
        <v>0</v>
      </c>
      <c r="AG84" s="84">
        <f t="shared" si="13"/>
        <v>0</v>
      </c>
    </row>
    <row r="85" spans="1:33" x14ac:dyDescent="0.2">
      <c r="A85" s="363"/>
      <c r="B85" s="364"/>
      <c r="C85" s="364"/>
      <c r="D85" s="34"/>
      <c r="E85" s="29">
        <v>0</v>
      </c>
      <c r="F85" s="37"/>
      <c r="G85" s="38"/>
      <c r="H85" s="142">
        <f t="shared" si="10"/>
        <v>0</v>
      </c>
      <c r="I85" s="139">
        <v>0</v>
      </c>
      <c r="J85" s="140"/>
      <c r="K85" s="141"/>
      <c r="L85" s="142">
        <f t="shared" si="7"/>
        <v>0</v>
      </c>
      <c r="M85" s="143">
        <f t="shared" si="11"/>
        <v>0</v>
      </c>
      <c r="N85" s="4">
        <f t="shared" si="12"/>
        <v>0</v>
      </c>
      <c r="O85" s="148">
        <v>0</v>
      </c>
      <c r="P85" s="149"/>
      <c r="Q85" s="150"/>
      <c r="R85" s="147">
        <f t="shared" si="6"/>
        <v>0</v>
      </c>
      <c r="S85" s="73">
        <f t="shared" si="8"/>
        <v>0</v>
      </c>
      <c r="T85" s="146">
        <f t="shared" si="9"/>
        <v>0</v>
      </c>
      <c r="U85" s="76">
        <v>0</v>
      </c>
      <c r="V85" s="151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0</v>
      </c>
      <c r="AB85" s="85">
        <v>0</v>
      </c>
      <c r="AC85" s="85">
        <v>0</v>
      </c>
      <c r="AD85" s="85">
        <v>0</v>
      </c>
      <c r="AE85" s="85">
        <v>0</v>
      </c>
      <c r="AF85" s="83">
        <v>0</v>
      </c>
      <c r="AG85" s="84">
        <f t="shared" si="13"/>
        <v>0</v>
      </c>
    </row>
    <row r="86" spans="1:33" x14ac:dyDescent="0.2">
      <c r="A86" s="363"/>
      <c r="B86" s="364"/>
      <c r="C86" s="364"/>
      <c r="D86" s="34"/>
      <c r="E86" s="29">
        <v>0</v>
      </c>
      <c r="F86" s="37"/>
      <c r="G86" s="38"/>
      <c r="H86" s="142">
        <f t="shared" si="10"/>
        <v>0</v>
      </c>
      <c r="I86" s="139">
        <v>0</v>
      </c>
      <c r="J86" s="140"/>
      <c r="K86" s="141"/>
      <c r="L86" s="142">
        <f t="shared" si="7"/>
        <v>0</v>
      </c>
      <c r="M86" s="143">
        <f t="shared" si="11"/>
        <v>0</v>
      </c>
      <c r="N86" s="4">
        <f t="shared" si="12"/>
        <v>0</v>
      </c>
      <c r="O86" s="148">
        <v>0</v>
      </c>
      <c r="P86" s="149"/>
      <c r="Q86" s="150"/>
      <c r="R86" s="147">
        <f t="shared" si="6"/>
        <v>0</v>
      </c>
      <c r="S86" s="73">
        <f t="shared" si="8"/>
        <v>0</v>
      </c>
      <c r="T86" s="146">
        <f t="shared" si="9"/>
        <v>0</v>
      </c>
      <c r="U86" s="76">
        <v>0</v>
      </c>
      <c r="V86" s="151">
        <v>0</v>
      </c>
      <c r="W86" s="85">
        <v>0</v>
      </c>
      <c r="X86" s="85">
        <v>0</v>
      </c>
      <c r="Y86" s="85">
        <v>0</v>
      </c>
      <c r="Z86" s="85">
        <v>0</v>
      </c>
      <c r="AA86" s="85">
        <v>0</v>
      </c>
      <c r="AB86" s="85">
        <v>0</v>
      </c>
      <c r="AC86" s="85">
        <v>0</v>
      </c>
      <c r="AD86" s="85">
        <v>0</v>
      </c>
      <c r="AE86" s="85">
        <v>0</v>
      </c>
      <c r="AF86" s="83">
        <v>0</v>
      </c>
      <c r="AG86" s="84">
        <f t="shared" si="13"/>
        <v>0</v>
      </c>
    </row>
    <row r="87" spans="1:33" x14ac:dyDescent="0.2">
      <c r="A87" s="363"/>
      <c r="B87" s="364"/>
      <c r="C87" s="364"/>
      <c r="D87" s="34"/>
      <c r="E87" s="29">
        <v>0</v>
      </c>
      <c r="F87" s="37"/>
      <c r="G87" s="38"/>
      <c r="H87" s="142">
        <f t="shared" si="10"/>
        <v>0</v>
      </c>
      <c r="I87" s="139">
        <v>0</v>
      </c>
      <c r="J87" s="140"/>
      <c r="K87" s="141"/>
      <c r="L87" s="142">
        <f t="shared" si="7"/>
        <v>0</v>
      </c>
      <c r="M87" s="143">
        <f t="shared" si="11"/>
        <v>0</v>
      </c>
      <c r="N87" s="4">
        <f t="shared" si="12"/>
        <v>0</v>
      </c>
      <c r="O87" s="148">
        <v>0</v>
      </c>
      <c r="P87" s="149"/>
      <c r="Q87" s="150"/>
      <c r="R87" s="147">
        <f t="shared" si="6"/>
        <v>0</v>
      </c>
      <c r="S87" s="73">
        <f t="shared" si="8"/>
        <v>0</v>
      </c>
      <c r="T87" s="146">
        <f t="shared" si="9"/>
        <v>0</v>
      </c>
      <c r="U87" s="76">
        <v>0</v>
      </c>
      <c r="V87" s="151">
        <v>0</v>
      </c>
      <c r="W87" s="85">
        <v>0</v>
      </c>
      <c r="X87" s="85">
        <v>0</v>
      </c>
      <c r="Y87" s="85">
        <v>0</v>
      </c>
      <c r="Z87" s="85">
        <v>0</v>
      </c>
      <c r="AA87" s="85">
        <v>0</v>
      </c>
      <c r="AB87" s="85">
        <v>0</v>
      </c>
      <c r="AC87" s="85">
        <v>0</v>
      </c>
      <c r="AD87" s="85">
        <v>0</v>
      </c>
      <c r="AE87" s="85">
        <v>0</v>
      </c>
      <c r="AF87" s="83">
        <v>0</v>
      </c>
      <c r="AG87" s="84">
        <f t="shared" si="13"/>
        <v>0</v>
      </c>
    </row>
    <row r="88" spans="1:33" ht="13.5" thickBot="1" x14ac:dyDescent="0.25">
      <c r="A88" s="365"/>
      <c r="B88" s="366"/>
      <c r="C88" s="366"/>
      <c r="D88" s="35"/>
      <c r="E88" s="30">
        <v>0</v>
      </c>
      <c r="F88" s="31"/>
      <c r="G88" s="32"/>
      <c r="H88" s="154">
        <f t="shared" si="10"/>
        <v>0</v>
      </c>
      <c r="I88" s="155">
        <v>0</v>
      </c>
      <c r="J88" s="152"/>
      <c r="K88" s="153"/>
      <c r="L88" s="154">
        <f t="shared" si="7"/>
        <v>0</v>
      </c>
      <c r="M88" s="156">
        <f t="shared" si="11"/>
        <v>0</v>
      </c>
      <c r="N88" s="5">
        <f t="shared" si="12"/>
        <v>0</v>
      </c>
      <c r="O88" s="157">
        <v>0</v>
      </c>
      <c r="P88" s="158"/>
      <c r="Q88" s="159"/>
      <c r="R88" s="160">
        <f t="shared" si="6"/>
        <v>0</v>
      </c>
      <c r="S88" s="73">
        <f t="shared" si="8"/>
        <v>0</v>
      </c>
      <c r="T88" s="161">
        <f t="shared" si="9"/>
        <v>0</v>
      </c>
      <c r="U88" s="162">
        <v>0</v>
      </c>
      <c r="V88" s="163">
        <v>0</v>
      </c>
      <c r="W88" s="164">
        <v>0</v>
      </c>
      <c r="X88" s="164">
        <v>0</v>
      </c>
      <c r="Y88" s="164">
        <v>0</v>
      </c>
      <c r="Z88" s="164">
        <v>0</v>
      </c>
      <c r="AA88" s="164">
        <v>0</v>
      </c>
      <c r="AB88" s="164">
        <v>0</v>
      </c>
      <c r="AC88" s="164">
        <v>0</v>
      </c>
      <c r="AD88" s="164">
        <v>0</v>
      </c>
      <c r="AE88" s="164">
        <v>0</v>
      </c>
      <c r="AF88" s="89">
        <v>0</v>
      </c>
      <c r="AG88" s="165">
        <f t="shared" si="13"/>
        <v>0</v>
      </c>
    </row>
    <row r="89" spans="1:33" ht="15" customHeight="1" thickBot="1" x14ac:dyDescent="0.3">
      <c r="A89" s="367"/>
      <c r="B89" s="368"/>
      <c r="C89" s="368"/>
      <c r="D89" s="368"/>
      <c r="E89" s="369" t="s">
        <v>43</v>
      </c>
      <c r="F89" s="370"/>
      <c r="G89" s="371"/>
      <c r="H89" s="166">
        <f>SUM(H47:H88)</f>
        <v>0</v>
      </c>
      <c r="I89" s="369" t="s">
        <v>137</v>
      </c>
      <c r="J89" s="370"/>
      <c r="K89" s="371"/>
      <c r="L89" s="166">
        <f>SUM(L47:L88)</f>
        <v>0</v>
      </c>
      <c r="M89" s="167">
        <f>SUM(M47:M88)</f>
        <v>0</v>
      </c>
      <c r="N89" s="6">
        <f t="shared" si="12"/>
        <v>0</v>
      </c>
      <c r="O89" s="448" t="s">
        <v>138</v>
      </c>
      <c r="P89" s="449"/>
      <c r="Q89" s="450"/>
      <c r="R89" s="168">
        <f>SUM(R47:R88)</f>
        <v>0</v>
      </c>
      <c r="S89" s="169">
        <f>SUM(S47:S88)</f>
        <v>0</v>
      </c>
      <c r="T89" s="170">
        <f t="shared" si="9"/>
        <v>0</v>
      </c>
      <c r="U89" s="167">
        <f t="shared" ref="U89:AF89" si="22">SUM(U47:U88)</f>
        <v>0</v>
      </c>
      <c r="V89" s="171">
        <f t="shared" si="22"/>
        <v>0</v>
      </c>
      <c r="W89" s="171">
        <f t="shared" si="22"/>
        <v>0</v>
      </c>
      <c r="X89" s="171">
        <f t="shared" si="22"/>
        <v>0</v>
      </c>
      <c r="Y89" s="171">
        <f t="shared" si="22"/>
        <v>0</v>
      </c>
      <c r="Z89" s="171">
        <f t="shared" si="22"/>
        <v>0</v>
      </c>
      <c r="AA89" s="171">
        <f t="shared" si="22"/>
        <v>0</v>
      </c>
      <c r="AB89" s="171">
        <f t="shared" si="22"/>
        <v>0</v>
      </c>
      <c r="AC89" s="171">
        <f t="shared" si="22"/>
        <v>0</v>
      </c>
      <c r="AD89" s="171">
        <f t="shared" si="22"/>
        <v>0</v>
      </c>
      <c r="AE89" s="171">
        <f t="shared" si="22"/>
        <v>0</v>
      </c>
      <c r="AF89" s="172">
        <f t="shared" si="22"/>
        <v>0</v>
      </c>
      <c r="AG89" s="173">
        <f>SUM(AG47:AG88)</f>
        <v>0</v>
      </c>
    </row>
    <row r="90" spans="1:33" ht="13.5" thickTop="1" x14ac:dyDescent="0.2">
      <c r="N90" s="174"/>
      <c r="R90" s="44"/>
      <c r="S90" s="44"/>
      <c r="T90" s="175"/>
    </row>
  </sheetData>
  <sheetProtection algorithmName="SHA-512" hashValue="JEn33n3Kf+3qeI9V3R98aZNci5MXeqAdkmgoUBtHcJ66WieztwdGGSqKJ27FjsxKzW+xwOq3Qi30j5BRpXtbpA==" saltValue="UC8V9N4VlDz+JPjhsTfEmA==" spinCount="100000" sheet="1" objects="1" scenarios="1"/>
  <mergeCells count="207">
    <mergeCell ref="O89:Q89"/>
    <mergeCell ref="O38:Q38"/>
    <mergeCell ref="O39:Q39"/>
    <mergeCell ref="O40:Q40"/>
    <mergeCell ref="O41:Q41"/>
    <mergeCell ref="O42:Q42"/>
    <mergeCell ref="O43:Q43"/>
    <mergeCell ref="R44:R45"/>
    <mergeCell ref="S44:S45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  <mergeCell ref="O20:Q20"/>
    <mergeCell ref="O21:Q21"/>
    <mergeCell ref="O22:Q22"/>
    <mergeCell ref="O23:Q23"/>
    <mergeCell ref="O24:Q24"/>
    <mergeCell ref="O25:Q25"/>
    <mergeCell ref="O26:Q26"/>
    <mergeCell ref="O27:Q27"/>
    <mergeCell ref="O28:Q28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E9:G9"/>
    <mergeCell ref="H9:H10"/>
    <mergeCell ref="I9:K9"/>
    <mergeCell ref="M9:M10"/>
    <mergeCell ref="N9:N10"/>
    <mergeCell ref="AG9:AG10"/>
    <mergeCell ref="C3:D3"/>
    <mergeCell ref="C4:D4"/>
    <mergeCell ref="C5:D5"/>
    <mergeCell ref="C6:D6"/>
    <mergeCell ref="C7:D7"/>
    <mergeCell ref="A9:C9"/>
    <mergeCell ref="O9:Q9"/>
    <mergeCell ref="S9:S10"/>
    <mergeCell ref="T9:T10"/>
    <mergeCell ref="O10:Q10"/>
    <mergeCell ref="A12:C12"/>
    <mergeCell ref="E12:G12"/>
    <mergeCell ref="I12:K12"/>
    <mergeCell ref="A13:C13"/>
    <mergeCell ref="E13:G13"/>
    <mergeCell ref="I13:K13"/>
    <mergeCell ref="A10:C10"/>
    <mergeCell ref="E10:G10"/>
    <mergeCell ref="I10:K10"/>
    <mergeCell ref="A11:C11"/>
    <mergeCell ref="E11:G11"/>
    <mergeCell ref="I11:K11"/>
    <mergeCell ref="A16:C16"/>
    <mergeCell ref="E16:G16"/>
    <mergeCell ref="I16:K16"/>
    <mergeCell ref="A17:C17"/>
    <mergeCell ref="E17:G17"/>
    <mergeCell ref="I17:K17"/>
    <mergeCell ref="A14:C14"/>
    <mergeCell ref="E14:G14"/>
    <mergeCell ref="I14:K14"/>
    <mergeCell ref="A15:C15"/>
    <mergeCell ref="E15:G15"/>
    <mergeCell ref="I15:K15"/>
    <mergeCell ref="A20:C20"/>
    <mergeCell ref="E20:G20"/>
    <mergeCell ref="I20:K20"/>
    <mergeCell ref="A21:C21"/>
    <mergeCell ref="E21:G21"/>
    <mergeCell ref="I21:K21"/>
    <mergeCell ref="A18:C18"/>
    <mergeCell ref="E18:G18"/>
    <mergeCell ref="I18:K18"/>
    <mergeCell ref="A19:C19"/>
    <mergeCell ref="E19:G19"/>
    <mergeCell ref="I19:K19"/>
    <mergeCell ref="A24:C24"/>
    <mergeCell ref="E24:G24"/>
    <mergeCell ref="I24:K24"/>
    <mergeCell ref="A25:C25"/>
    <mergeCell ref="E25:G25"/>
    <mergeCell ref="I25:K25"/>
    <mergeCell ref="A22:C22"/>
    <mergeCell ref="E22:G22"/>
    <mergeCell ref="I22:K22"/>
    <mergeCell ref="A23:C23"/>
    <mergeCell ref="E23:G23"/>
    <mergeCell ref="I23:K23"/>
    <mergeCell ref="A28:C28"/>
    <mergeCell ref="E28:G28"/>
    <mergeCell ref="I28:K28"/>
    <mergeCell ref="A29:C29"/>
    <mergeCell ref="E29:G29"/>
    <mergeCell ref="I29:K29"/>
    <mergeCell ref="A26:C26"/>
    <mergeCell ref="E26:G26"/>
    <mergeCell ref="I26:K26"/>
    <mergeCell ref="A27:C27"/>
    <mergeCell ref="E27:G27"/>
    <mergeCell ref="I27:K27"/>
    <mergeCell ref="A32:C32"/>
    <mergeCell ref="E32:G32"/>
    <mergeCell ref="I32:K32"/>
    <mergeCell ref="A33:C33"/>
    <mergeCell ref="E33:G33"/>
    <mergeCell ref="I33:K33"/>
    <mergeCell ref="A30:C30"/>
    <mergeCell ref="E30:G30"/>
    <mergeCell ref="I30:K30"/>
    <mergeCell ref="A31:C31"/>
    <mergeCell ref="E31:G31"/>
    <mergeCell ref="I31:K31"/>
    <mergeCell ref="A36:C36"/>
    <mergeCell ref="E36:G36"/>
    <mergeCell ref="I36:K36"/>
    <mergeCell ref="A37:C37"/>
    <mergeCell ref="E37:G37"/>
    <mergeCell ref="I37:K37"/>
    <mergeCell ref="A34:C34"/>
    <mergeCell ref="E34:G34"/>
    <mergeCell ref="I34:K34"/>
    <mergeCell ref="A35:C35"/>
    <mergeCell ref="E35:G35"/>
    <mergeCell ref="I35:K35"/>
    <mergeCell ref="A40:C40"/>
    <mergeCell ref="E40:G40"/>
    <mergeCell ref="I40:K40"/>
    <mergeCell ref="A41:C41"/>
    <mergeCell ref="E41:G41"/>
    <mergeCell ref="I41:K41"/>
    <mergeCell ref="A38:C38"/>
    <mergeCell ref="E38:G38"/>
    <mergeCell ref="I38:K38"/>
    <mergeCell ref="A39:C39"/>
    <mergeCell ref="E39:G39"/>
    <mergeCell ref="I39:K39"/>
    <mergeCell ref="AG44:AG45"/>
    <mergeCell ref="A45:C45"/>
    <mergeCell ref="A46:C46"/>
    <mergeCell ref="A42:C42"/>
    <mergeCell ref="E42:G42"/>
    <mergeCell ref="I42:K42"/>
    <mergeCell ref="E43:G43"/>
    <mergeCell ref="I43:K43"/>
    <mergeCell ref="A44:C44"/>
    <mergeCell ref="H44:H45"/>
    <mergeCell ref="T44:T45"/>
    <mergeCell ref="A47:C47"/>
    <mergeCell ref="A48:C48"/>
    <mergeCell ref="A49:C49"/>
    <mergeCell ref="A50:C50"/>
    <mergeCell ref="A66:C66"/>
    <mergeCell ref="A67:C67"/>
    <mergeCell ref="L44:L45"/>
    <mergeCell ref="M44:M45"/>
    <mergeCell ref="N44:N45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74:C74"/>
    <mergeCell ref="A75:C75"/>
    <mergeCell ref="A76:C76"/>
    <mergeCell ref="A77:C77"/>
    <mergeCell ref="A78:C78"/>
    <mergeCell ref="A79:C79"/>
    <mergeCell ref="A68:C68"/>
    <mergeCell ref="A69:C69"/>
    <mergeCell ref="A70:C70"/>
    <mergeCell ref="A71:C71"/>
    <mergeCell ref="A72:C72"/>
    <mergeCell ref="A73:C73"/>
    <mergeCell ref="A86:C86"/>
    <mergeCell ref="A87:C87"/>
    <mergeCell ref="A88:C88"/>
    <mergeCell ref="A89:D89"/>
    <mergeCell ref="E89:G89"/>
    <mergeCell ref="I89:K89"/>
    <mergeCell ref="A80:C80"/>
    <mergeCell ref="A81:C81"/>
    <mergeCell ref="A82:C82"/>
    <mergeCell ref="A83:C83"/>
    <mergeCell ref="A84:C84"/>
    <mergeCell ref="A85:C85"/>
  </mergeCells>
  <conditionalFormatting sqref="E47:E88">
    <cfRule type="expression" dxfId="93" priority="4">
      <formula>AND(E47&lt;18, E47&lt;&gt;0)</formula>
    </cfRule>
  </conditionalFormatting>
  <conditionalFormatting sqref="I47:I88">
    <cfRule type="expression" dxfId="92" priority="3">
      <formula>AND(I47&lt;18, I47&lt;&gt;0)</formula>
    </cfRule>
  </conditionalFormatting>
  <conditionalFormatting sqref="O47:O88">
    <cfRule type="expression" dxfId="91" priority="1">
      <formula>AND(O47&lt;18, O47&lt;&gt;0)</formula>
    </cfRule>
  </conditionalFormatting>
  <pageMargins left="0.7" right="0.7" top="0.75" bottom="0.75" header="0.3" footer="0.3"/>
  <pageSetup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36418-4670-4446-A2A7-E9A1074A7599}">
          <x14:formula1>
            <xm:f>'Drop Downs'!$E$4:$E$7</xm:f>
          </x14:formula1>
          <xm:sqref>D12:D42 D47:D88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FE71-AB6C-4936-A7B0-07C31B3FB3B4}">
  <sheetPr>
    <tabColor theme="9" tint="0.59999389629810485"/>
    <pageSetUpPr fitToPage="1"/>
  </sheetPr>
  <dimension ref="A1:AH91"/>
  <sheetViews>
    <sheetView topLeftCell="A17" zoomScale="70" zoomScaleNormal="70" workbookViewId="0">
      <selection activeCell="AG1" sqref="I1:AG1048576"/>
    </sheetView>
  </sheetViews>
  <sheetFormatPr defaultColWidth="8.7109375" defaultRowHeight="12.75" x14ac:dyDescent="0.2"/>
  <cols>
    <col min="1" max="2" width="10.28515625" style="41" customWidth="1"/>
    <col min="3" max="4" width="22.28515625" style="41" customWidth="1"/>
    <col min="5" max="7" width="27.7109375" style="42" customWidth="1"/>
    <col min="8" max="8" width="17.5703125" style="41" customWidth="1"/>
    <col min="9" max="11" width="22.28515625" style="42" hidden="1" customWidth="1"/>
    <col min="12" max="12" width="17.7109375" style="41" hidden="1" customWidth="1"/>
    <col min="13" max="14" width="15.28515625" style="41" hidden="1" customWidth="1"/>
    <col min="15" max="17" width="22.7109375" style="43" hidden="1" customWidth="1"/>
    <col min="18" max="18" width="20" style="41" hidden="1" customWidth="1"/>
    <col min="19" max="20" width="15.28515625" style="41" hidden="1" customWidth="1"/>
    <col min="21" max="32" width="12.7109375" style="41" hidden="1" customWidth="1"/>
    <col min="33" max="33" width="16.28515625" style="41" hidden="1" customWidth="1"/>
    <col min="34" max="34" width="8.7109375" style="41" customWidth="1"/>
    <col min="35" max="16384" width="8.7109375" style="41"/>
  </cols>
  <sheetData>
    <row r="1" spans="1:33" x14ac:dyDescent="0.2">
      <c r="A1" s="40" t="s">
        <v>44</v>
      </c>
      <c r="R1" s="44"/>
      <c r="S1" s="44"/>
      <c r="T1" s="44"/>
    </row>
    <row r="2" spans="1:33" ht="13.5" thickBot="1" x14ac:dyDescent="0.25">
      <c r="R2" s="44"/>
      <c r="S2" s="44"/>
      <c r="T2" s="44"/>
    </row>
    <row r="3" spans="1:33" x14ac:dyDescent="0.2">
      <c r="A3" s="45"/>
      <c r="B3" s="46" t="s">
        <v>1</v>
      </c>
      <c r="C3" s="426">
        <f>'Budget &amp; Expense Report'!B1</f>
        <v>0</v>
      </c>
      <c r="D3" s="427"/>
      <c r="R3" s="44"/>
      <c r="S3" s="44"/>
      <c r="T3" s="44"/>
    </row>
    <row r="4" spans="1:33" x14ac:dyDescent="0.2">
      <c r="A4" s="47"/>
      <c r="B4" s="48" t="s">
        <v>2</v>
      </c>
      <c r="C4" s="428">
        <f>'Budget &amp; Expense Report'!B2</f>
        <v>0</v>
      </c>
      <c r="D4" s="429"/>
      <c r="R4" s="44"/>
      <c r="S4" s="44"/>
      <c r="T4" s="44"/>
    </row>
    <row r="5" spans="1:33" x14ac:dyDescent="0.2">
      <c r="A5" s="47"/>
      <c r="B5" s="48" t="s">
        <v>3</v>
      </c>
      <c r="C5" s="428">
        <f>'Budget &amp; Expense Report'!B3</f>
        <v>0</v>
      </c>
      <c r="D5" s="429"/>
      <c r="R5" s="44"/>
      <c r="S5" s="44"/>
      <c r="T5" s="44"/>
    </row>
    <row r="6" spans="1:33" x14ac:dyDescent="0.2">
      <c r="A6" s="47"/>
      <c r="B6" s="48" t="s">
        <v>4</v>
      </c>
      <c r="C6" s="428">
        <f>'Budget &amp; Expense Report'!B4</f>
        <v>0</v>
      </c>
      <c r="D6" s="429"/>
      <c r="R6" s="44"/>
      <c r="S6" s="44"/>
      <c r="T6" s="44"/>
    </row>
    <row r="7" spans="1:33" ht="13.5" thickBot="1" x14ac:dyDescent="0.25">
      <c r="A7" s="49"/>
      <c r="B7" s="50" t="s">
        <v>5</v>
      </c>
      <c r="C7" s="430">
        <f>'Budget &amp; Expense Report'!B5</f>
        <v>0</v>
      </c>
      <c r="D7" s="431"/>
      <c r="R7" s="44"/>
      <c r="S7" s="44"/>
      <c r="T7" s="44"/>
    </row>
    <row r="8" spans="1:33" ht="13.5" thickBot="1" x14ac:dyDescent="0.25">
      <c r="A8" s="51"/>
      <c r="R8" s="44"/>
      <c r="S8" s="44"/>
      <c r="T8" s="44"/>
    </row>
    <row r="9" spans="1:33" s="57" customFormat="1" ht="15.75" thickTop="1" x14ac:dyDescent="0.25">
      <c r="A9" s="432" t="s">
        <v>6</v>
      </c>
      <c r="B9" s="433"/>
      <c r="C9" s="434"/>
      <c r="D9" s="52" t="s">
        <v>7</v>
      </c>
      <c r="E9" s="418" t="s">
        <v>146</v>
      </c>
      <c r="F9" s="419"/>
      <c r="G9" s="420"/>
      <c r="H9" s="421" t="s">
        <v>8</v>
      </c>
      <c r="I9" s="419" t="s">
        <v>133</v>
      </c>
      <c r="J9" s="419"/>
      <c r="K9" s="419"/>
      <c r="L9" s="53" t="s">
        <v>133</v>
      </c>
      <c r="M9" s="422" t="s">
        <v>9</v>
      </c>
      <c r="N9" s="424" t="s">
        <v>10</v>
      </c>
      <c r="O9" s="435" t="s">
        <v>134</v>
      </c>
      <c r="P9" s="435"/>
      <c r="Q9" s="435"/>
      <c r="R9" s="54" t="s">
        <v>134</v>
      </c>
      <c r="S9" s="436" t="s">
        <v>9</v>
      </c>
      <c r="T9" s="438" t="s">
        <v>10</v>
      </c>
      <c r="U9" s="55" t="s">
        <v>11</v>
      </c>
      <c r="V9" s="52" t="s">
        <v>12</v>
      </c>
      <c r="W9" s="52" t="s">
        <v>13</v>
      </c>
      <c r="X9" s="52" t="s">
        <v>14</v>
      </c>
      <c r="Y9" s="52" t="s">
        <v>15</v>
      </c>
      <c r="Z9" s="52" t="s">
        <v>16</v>
      </c>
      <c r="AA9" s="52" t="s">
        <v>17</v>
      </c>
      <c r="AB9" s="52" t="s">
        <v>18</v>
      </c>
      <c r="AC9" s="55" t="s">
        <v>19</v>
      </c>
      <c r="AD9" s="55" t="s">
        <v>20</v>
      </c>
      <c r="AE9" s="55" t="s">
        <v>21</v>
      </c>
      <c r="AF9" s="56" t="s">
        <v>22</v>
      </c>
      <c r="AG9" s="425" t="s">
        <v>23</v>
      </c>
    </row>
    <row r="10" spans="1:33" s="57" customFormat="1" ht="15" customHeight="1" x14ac:dyDescent="0.25">
      <c r="A10" s="410" t="s">
        <v>24</v>
      </c>
      <c r="B10" s="411"/>
      <c r="C10" s="411"/>
      <c r="D10" s="58" t="s">
        <v>25</v>
      </c>
      <c r="E10" s="412" t="s">
        <v>26</v>
      </c>
      <c r="F10" s="413"/>
      <c r="G10" s="414"/>
      <c r="H10" s="397"/>
      <c r="I10" s="413" t="s">
        <v>147</v>
      </c>
      <c r="J10" s="413"/>
      <c r="K10" s="413"/>
      <c r="L10" s="59" t="s">
        <v>8</v>
      </c>
      <c r="M10" s="423"/>
      <c r="N10" s="377"/>
      <c r="O10" s="413" t="s">
        <v>147</v>
      </c>
      <c r="P10" s="413"/>
      <c r="Q10" s="413"/>
      <c r="R10" s="60" t="s">
        <v>8</v>
      </c>
      <c r="S10" s="437"/>
      <c r="T10" s="439"/>
      <c r="U10" s="61" t="s">
        <v>27</v>
      </c>
      <c r="V10" s="58" t="s">
        <v>27</v>
      </c>
      <c r="W10" s="58" t="s">
        <v>27</v>
      </c>
      <c r="X10" s="58" t="s">
        <v>27</v>
      </c>
      <c r="Y10" s="58" t="s">
        <v>27</v>
      </c>
      <c r="Z10" s="58" t="s">
        <v>27</v>
      </c>
      <c r="AA10" s="58" t="s">
        <v>27</v>
      </c>
      <c r="AB10" s="58" t="s">
        <v>27</v>
      </c>
      <c r="AC10" s="61" t="s">
        <v>27</v>
      </c>
      <c r="AD10" s="61" t="s">
        <v>27</v>
      </c>
      <c r="AE10" s="61" t="s">
        <v>27</v>
      </c>
      <c r="AF10" s="62" t="s">
        <v>27</v>
      </c>
      <c r="AG10" s="379"/>
    </row>
    <row r="11" spans="1:33" s="69" customFormat="1" ht="25.9" customHeight="1" thickBot="1" x14ac:dyDescent="0.3">
      <c r="A11" s="415" t="s">
        <v>28</v>
      </c>
      <c r="B11" s="416"/>
      <c r="C11" s="416"/>
      <c r="D11" s="63" t="s">
        <v>29</v>
      </c>
      <c r="E11" s="417" t="s">
        <v>45</v>
      </c>
      <c r="F11" s="417"/>
      <c r="G11" s="417"/>
      <c r="H11" s="64">
        <v>36666.67</v>
      </c>
      <c r="I11" s="417" t="s">
        <v>45</v>
      </c>
      <c r="J11" s="417"/>
      <c r="K11" s="417"/>
      <c r="L11" s="64">
        <v>36666.67</v>
      </c>
      <c r="M11" s="63"/>
      <c r="N11" s="63"/>
      <c r="O11" s="440" t="s">
        <v>30</v>
      </c>
      <c r="P11" s="440"/>
      <c r="Q11" s="440"/>
      <c r="R11" s="65">
        <v>11000</v>
      </c>
      <c r="S11" s="66"/>
      <c r="T11" s="66"/>
      <c r="U11" s="64">
        <v>0</v>
      </c>
      <c r="V11" s="64">
        <v>0</v>
      </c>
      <c r="W11" s="64">
        <v>3666.66</v>
      </c>
      <c r="X11" s="64">
        <v>3666.66</v>
      </c>
      <c r="Y11" s="64">
        <v>3666.66</v>
      </c>
      <c r="Z11" s="64">
        <v>3666.66</v>
      </c>
      <c r="AA11" s="64">
        <v>3666.66</v>
      </c>
      <c r="AB11" s="64">
        <v>3666.66</v>
      </c>
      <c r="AC11" s="67">
        <v>3666.66</v>
      </c>
      <c r="AD11" s="67">
        <v>3666.66</v>
      </c>
      <c r="AE11" s="67">
        <v>3666.66</v>
      </c>
      <c r="AF11" s="176">
        <v>3666.66</v>
      </c>
      <c r="AG11" s="68">
        <v>36666.67</v>
      </c>
    </row>
    <row r="12" spans="1:33" x14ac:dyDescent="0.2">
      <c r="A12" s="403"/>
      <c r="B12" s="404"/>
      <c r="C12" s="404"/>
      <c r="D12" s="39"/>
      <c r="E12" s="405"/>
      <c r="F12" s="405"/>
      <c r="G12" s="406"/>
      <c r="H12" s="7">
        <v>0</v>
      </c>
      <c r="I12" s="407"/>
      <c r="J12" s="408"/>
      <c r="K12" s="409"/>
      <c r="L12" s="177">
        <v>0</v>
      </c>
      <c r="M12" s="71">
        <f t="shared" ref="M12:M42" si="0">IF(L12&lt;&gt;0, L12-H12, 0)</f>
        <v>0</v>
      </c>
      <c r="N12" s="25">
        <f t="shared" ref="N12:N43" si="1">IFERROR(M12/H12, 0)</f>
        <v>0</v>
      </c>
      <c r="O12" s="441"/>
      <c r="P12" s="442"/>
      <c r="Q12" s="443"/>
      <c r="R12" s="72">
        <v>0</v>
      </c>
      <c r="S12" s="73">
        <f t="shared" ref="S12:S42" si="2">IF(R12&lt;&gt;0, R12-L12, 0)</f>
        <v>0</v>
      </c>
      <c r="T12" s="74">
        <f t="shared" ref="T12:T43" si="3">IFERROR(S12/L12, 0)</f>
        <v>0</v>
      </c>
      <c r="U12" s="77">
        <v>0</v>
      </c>
      <c r="V12" s="77">
        <v>0</v>
      </c>
      <c r="W12" s="75">
        <v>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178">
        <v>0</v>
      </c>
      <c r="AG12" s="79">
        <f>SUM(U12:AF12)</f>
        <v>0</v>
      </c>
    </row>
    <row r="13" spans="1:33" x14ac:dyDescent="0.2">
      <c r="A13" s="363"/>
      <c r="B13" s="364"/>
      <c r="C13" s="364"/>
      <c r="D13" s="34"/>
      <c r="E13" s="398"/>
      <c r="F13" s="398"/>
      <c r="G13" s="399"/>
      <c r="H13" s="8">
        <v>0</v>
      </c>
      <c r="I13" s="400"/>
      <c r="J13" s="401"/>
      <c r="K13" s="402"/>
      <c r="L13" s="179">
        <v>0</v>
      </c>
      <c r="M13" s="80">
        <f t="shared" si="0"/>
        <v>0</v>
      </c>
      <c r="N13" s="26">
        <f t="shared" si="1"/>
        <v>0</v>
      </c>
      <c r="O13" s="444"/>
      <c r="P13" s="445"/>
      <c r="Q13" s="446"/>
      <c r="R13" s="72">
        <v>0</v>
      </c>
      <c r="S13" s="73">
        <f t="shared" si="2"/>
        <v>0</v>
      </c>
      <c r="T13" s="81">
        <f t="shared" si="3"/>
        <v>0</v>
      </c>
      <c r="U13" s="82">
        <v>0</v>
      </c>
      <c r="V13" s="82">
        <v>0</v>
      </c>
      <c r="W13" s="75">
        <v>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83">
        <v>0</v>
      </c>
      <c r="AG13" s="84">
        <f t="shared" ref="AG13:AG42" si="4">SUM(U13:AF13)</f>
        <v>0</v>
      </c>
    </row>
    <row r="14" spans="1:33" x14ac:dyDescent="0.2">
      <c r="A14" s="363"/>
      <c r="B14" s="364"/>
      <c r="C14" s="364"/>
      <c r="D14" s="34"/>
      <c r="E14" s="398"/>
      <c r="F14" s="398"/>
      <c r="G14" s="399"/>
      <c r="H14" s="8">
        <v>0</v>
      </c>
      <c r="I14" s="400"/>
      <c r="J14" s="401"/>
      <c r="K14" s="402"/>
      <c r="L14" s="179">
        <v>0</v>
      </c>
      <c r="M14" s="80">
        <f t="shared" si="0"/>
        <v>0</v>
      </c>
      <c r="N14" s="26">
        <f t="shared" si="1"/>
        <v>0</v>
      </c>
      <c r="O14" s="444"/>
      <c r="P14" s="445"/>
      <c r="Q14" s="446"/>
      <c r="R14" s="72">
        <v>0</v>
      </c>
      <c r="S14" s="73">
        <f t="shared" si="2"/>
        <v>0</v>
      </c>
      <c r="T14" s="81">
        <f t="shared" si="3"/>
        <v>0</v>
      </c>
      <c r="U14" s="82">
        <v>0</v>
      </c>
      <c r="V14" s="82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0</v>
      </c>
      <c r="AF14" s="83">
        <v>0</v>
      </c>
      <c r="AG14" s="84">
        <f t="shared" si="4"/>
        <v>0</v>
      </c>
    </row>
    <row r="15" spans="1:33" x14ac:dyDescent="0.2">
      <c r="A15" s="363"/>
      <c r="B15" s="364"/>
      <c r="C15" s="364"/>
      <c r="D15" s="34"/>
      <c r="E15" s="398"/>
      <c r="F15" s="398"/>
      <c r="G15" s="399"/>
      <c r="H15" s="8">
        <v>0</v>
      </c>
      <c r="I15" s="400"/>
      <c r="J15" s="401"/>
      <c r="K15" s="402"/>
      <c r="L15" s="179">
        <v>0</v>
      </c>
      <c r="M15" s="80">
        <f t="shared" si="0"/>
        <v>0</v>
      </c>
      <c r="N15" s="26">
        <f t="shared" si="1"/>
        <v>0</v>
      </c>
      <c r="O15" s="444"/>
      <c r="P15" s="445"/>
      <c r="Q15" s="446"/>
      <c r="R15" s="72">
        <v>0</v>
      </c>
      <c r="S15" s="73">
        <f t="shared" si="2"/>
        <v>0</v>
      </c>
      <c r="T15" s="81">
        <f t="shared" si="3"/>
        <v>0</v>
      </c>
      <c r="U15" s="82">
        <v>0</v>
      </c>
      <c r="V15" s="85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0</v>
      </c>
      <c r="AE15" s="76">
        <v>0</v>
      </c>
      <c r="AF15" s="83">
        <v>0</v>
      </c>
      <c r="AG15" s="84">
        <f t="shared" si="4"/>
        <v>0</v>
      </c>
    </row>
    <row r="16" spans="1:33" x14ac:dyDescent="0.2">
      <c r="A16" s="363"/>
      <c r="B16" s="364"/>
      <c r="C16" s="364"/>
      <c r="D16" s="34"/>
      <c r="E16" s="398"/>
      <c r="F16" s="398"/>
      <c r="G16" s="399"/>
      <c r="H16" s="8">
        <v>0</v>
      </c>
      <c r="I16" s="400" t="s">
        <v>31</v>
      </c>
      <c r="J16" s="401"/>
      <c r="K16" s="402"/>
      <c r="L16" s="179">
        <v>0</v>
      </c>
      <c r="M16" s="80">
        <f t="shared" si="0"/>
        <v>0</v>
      </c>
      <c r="N16" s="26">
        <f t="shared" si="1"/>
        <v>0</v>
      </c>
      <c r="O16" s="444" t="s">
        <v>31</v>
      </c>
      <c r="P16" s="445"/>
      <c r="Q16" s="446"/>
      <c r="R16" s="72">
        <v>0</v>
      </c>
      <c r="S16" s="73">
        <f t="shared" si="2"/>
        <v>0</v>
      </c>
      <c r="T16" s="81">
        <f t="shared" si="3"/>
        <v>0</v>
      </c>
      <c r="U16" s="82">
        <v>0</v>
      </c>
      <c r="V16" s="85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83">
        <v>0</v>
      </c>
      <c r="AG16" s="84">
        <f t="shared" si="4"/>
        <v>0</v>
      </c>
    </row>
    <row r="17" spans="1:33" x14ac:dyDescent="0.2">
      <c r="A17" s="363"/>
      <c r="B17" s="364"/>
      <c r="C17" s="364"/>
      <c r="D17" s="34"/>
      <c r="E17" s="398"/>
      <c r="F17" s="398"/>
      <c r="G17" s="399"/>
      <c r="H17" s="8">
        <v>0</v>
      </c>
      <c r="I17" s="400"/>
      <c r="J17" s="401"/>
      <c r="K17" s="402"/>
      <c r="L17" s="179">
        <v>0</v>
      </c>
      <c r="M17" s="80">
        <f t="shared" si="0"/>
        <v>0</v>
      </c>
      <c r="N17" s="26">
        <f t="shared" si="1"/>
        <v>0</v>
      </c>
      <c r="O17" s="444"/>
      <c r="P17" s="445"/>
      <c r="Q17" s="446"/>
      <c r="R17" s="72">
        <v>0</v>
      </c>
      <c r="S17" s="73">
        <f t="shared" si="2"/>
        <v>0</v>
      </c>
      <c r="T17" s="81">
        <f t="shared" si="3"/>
        <v>0</v>
      </c>
      <c r="U17" s="82">
        <v>0</v>
      </c>
      <c r="V17" s="85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83">
        <v>0</v>
      </c>
      <c r="AG17" s="84">
        <f t="shared" ref="AG17" si="5">SUM(U17:AF17)</f>
        <v>0</v>
      </c>
    </row>
    <row r="18" spans="1:33" x14ac:dyDescent="0.2">
      <c r="A18" s="363"/>
      <c r="B18" s="364"/>
      <c r="C18" s="364"/>
      <c r="D18" s="34"/>
      <c r="E18" s="398"/>
      <c r="F18" s="398"/>
      <c r="G18" s="399"/>
      <c r="H18" s="8">
        <v>0</v>
      </c>
      <c r="I18" s="400"/>
      <c r="J18" s="401"/>
      <c r="K18" s="402"/>
      <c r="L18" s="179">
        <v>0</v>
      </c>
      <c r="M18" s="80">
        <f t="shared" si="0"/>
        <v>0</v>
      </c>
      <c r="N18" s="26">
        <f t="shared" si="1"/>
        <v>0</v>
      </c>
      <c r="O18" s="444"/>
      <c r="P18" s="445"/>
      <c r="Q18" s="446"/>
      <c r="R18" s="72">
        <v>0</v>
      </c>
      <c r="S18" s="73">
        <f t="shared" si="2"/>
        <v>0</v>
      </c>
      <c r="T18" s="81">
        <f t="shared" si="3"/>
        <v>0</v>
      </c>
      <c r="U18" s="82">
        <v>0</v>
      </c>
      <c r="V18" s="85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83">
        <v>0</v>
      </c>
      <c r="AG18" s="84">
        <f t="shared" ref="AG18" si="6">SUM(U18:AF18)</f>
        <v>0</v>
      </c>
    </row>
    <row r="19" spans="1:33" x14ac:dyDescent="0.2">
      <c r="A19" s="363"/>
      <c r="B19" s="364"/>
      <c r="C19" s="364"/>
      <c r="D19" s="34"/>
      <c r="E19" s="398"/>
      <c r="F19" s="398"/>
      <c r="G19" s="399"/>
      <c r="H19" s="8">
        <v>0</v>
      </c>
      <c r="I19" s="400"/>
      <c r="J19" s="401"/>
      <c r="K19" s="402"/>
      <c r="L19" s="179">
        <v>0</v>
      </c>
      <c r="M19" s="80">
        <f t="shared" si="0"/>
        <v>0</v>
      </c>
      <c r="N19" s="26">
        <f t="shared" si="1"/>
        <v>0</v>
      </c>
      <c r="O19" s="444"/>
      <c r="P19" s="445"/>
      <c r="Q19" s="446"/>
      <c r="R19" s="72">
        <v>0</v>
      </c>
      <c r="S19" s="73">
        <f t="shared" si="2"/>
        <v>0</v>
      </c>
      <c r="T19" s="81">
        <f t="shared" si="3"/>
        <v>0</v>
      </c>
      <c r="U19" s="82">
        <v>0</v>
      </c>
      <c r="V19" s="85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83">
        <v>0</v>
      </c>
      <c r="AG19" s="84">
        <f t="shared" ref="AG19" si="7">SUM(U19:AF19)</f>
        <v>0</v>
      </c>
    </row>
    <row r="20" spans="1:33" x14ac:dyDescent="0.2">
      <c r="A20" s="363"/>
      <c r="B20" s="364"/>
      <c r="C20" s="364"/>
      <c r="D20" s="34"/>
      <c r="E20" s="398"/>
      <c r="F20" s="398"/>
      <c r="G20" s="399"/>
      <c r="H20" s="8">
        <v>0</v>
      </c>
      <c r="I20" s="400"/>
      <c r="J20" s="401"/>
      <c r="K20" s="402"/>
      <c r="L20" s="179">
        <v>0</v>
      </c>
      <c r="M20" s="80">
        <f t="shared" si="0"/>
        <v>0</v>
      </c>
      <c r="N20" s="26">
        <f t="shared" si="1"/>
        <v>0</v>
      </c>
      <c r="O20" s="444"/>
      <c r="P20" s="445"/>
      <c r="Q20" s="446"/>
      <c r="R20" s="72">
        <v>0</v>
      </c>
      <c r="S20" s="73">
        <f t="shared" si="2"/>
        <v>0</v>
      </c>
      <c r="T20" s="81">
        <f t="shared" si="3"/>
        <v>0</v>
      </c>
      <c r="U20" s="82">
        <v>0</v>
      </c>
      <c r="V20" s="85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83">
        <v>0</v>
      </c>
      <c r="AG20" s="84">
        <f t="shared" ref="AG20" si="8">SUM(U20:AF20)</f>
        <v>0</v>
      </c>
    </row>
    <row r="21" spans="1:33" x14ac:dyDescent="0.2">
      <c r="A21" s="363"/>
      <c r="B21" s="364"/>
      <c r="C21" s="364"/>
      <c r="D21" s="34"/>
      <c r="E21" s="398"/>
      <c r="F21" s="398"/>
      <c r="G21" s="399"/>
      <c r="H21" s="8">
        <v>0</v>
      </c>
      <c r="I21" s="400"/>
      <c r="J21" s="401"/>
      <c r="K21" s="402"/>
      <c r="L21" s="179">
        <v>0</v>
      </c>
      <c r="M21" s="80">
        <f t="shared" si="0"/>
        <v>0</v>
      </c>
      <c r="N21" s="26">
        <f t="shared" si="1"/>
        <v>0</v>
      </c>
      <c r="O21" s="444"/>
      <c r="P21" s="445"/>
      <c r="Q21" s="446"/>
      <c r="R21" s="72">
        <v>0</v>
      </c>
      <c r="S21" s="73">
        <f t="shared" si="2"/>
        <v>0</v>
      </c>
      <c r="T21" s="81">
        <f t="shared" si="3"/>
        <v>0</v>
      </c>
      <c r="U21" s="82">
        <v>0</v>
      </c>
      <c r="V21" s="85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83">
        <v>0</v>
      </c>
      <c r="AG21" s="84">
        <f t="shared" ref="AG21" si="9">SUM(U21:AF21)</f>
        <v>0</v>
      </c>
    </row>
    <row r="22" spans="1:33" x14ac:dyDescent="0.2">
      <c r="A22" s="363"/>
      <c r="B22" s="364"/>
      <c r="C22" s="364"/>
      <c r="D22" s="34"/>
      <c r="E22" s="398"/>
      <c r="F22" s="398"/>
      <c r="G22" s="399"/>
      <c r="H22" s="8">
        <v>0</v>
      </c>
      <c r="I22" s="400"/>
      <c r="J22" s="401"/>
      <c r="K22" s="402"/>
      <c r="L22" s="179">
        <v>0</v>
      </c>
      <c r="M22" s="80">
        <f t="shared" si="0"/>
        <v>0</v>
      </c>
      <c r="N22" s="26">
        <f t="shared" si="1"/>
        <v>0</v>
      </c>
      <c r="O22" s="444"/>
      <c r="P22" s="445"/>
      <c r="Q22" s="446"/>
      <c r="R22" s="72">
        <v>0</v>
      </c>
      <c r="S22" s="73">
        <f t="shared" si="2"/>
        <v>0</v>
      </c>
      <c r="T22" s="81">
        <f t="shared" si="3"/>
        <v>0</v>
      </c>
      <c r="U22" s="82">
        <v>0</v>
      </c>
      <c r="V22" s="85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83">
        <v>0</v>
      </c>
      <c r="AG22" s="84">
        <f t="shared" ref="AG22" si="10">SUM(U22:AF22)</f>
        <v>0</v>
      </c>
    </row>
    <row r="23" spans="1:33" x14ac:dyDescent="0.2">
      <c r="A23" s="363"/>
      <c r="B23" s="364"/>
      <c r="C23" s="364"/>
      <c r="D23" s="34"/>
      <c r="E23" s="398"/>
      <c r="F23" s="398"/>
      <c r="G23" s="399"/>
      <c r="H23" s="8">
        <v>0</v>
      </c>
      <c r="I23" s="400"/>
      <c r="J23" s="401"/>
      <c r="K23" s="402"/>
      <c r="L23" s="179">
        <v>0</v>
      </c>
      <c r="M23" s="80">
        <f t="shared" si="0"/>
        <v>0</v>
      </c>
      <c r="N23" s="26">
        <f t="shared" si="1"/>
        <v>0</v>
      </c>
      <c r="O23" s="444"/>
      <c r="P23" s="445"/>
      <c r="Q23" s="446"/>
      <c r="R23" s="72">
        <v>0</v>
      </c>
      <c r="S23" s="73">
        <f t="shared" si="2"/>
        <v>0</v>
      </c>
      <c r="T23" s="81">
        <f t="shared" si="3"/>
        <v>0</v>
      </c>
      <c r="U23" s="82">
        <v>0</v>
      </c>
      <c r="V23" s="85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83">
        <v>0</v>
      </c>
      <c r="AG23" s="84">
        <f t="shared" ref="AG23" si="11">SUM(U23:AF23)</f>
        <v>0</v>
      </c>
    </row>
    <row r="24" spans="1:33" x14ac:dyDescent="0.2">
      <c r="A24" s="363"/>
      <c r="B24" s="364"/>
      <c r="C24" s="364"/>
      <c r="D24" s="34"/>
      <c r="E24" s="398"/>
      <c r="F24" s="398"/>
      <c r="G24" s="399"/>
      <c r="H24" s="8">
        <v>0</v>
      </c>
      <c r="I24" s="400"/>
      <c r="J24" s="401"/>
      <c r="K24" s="402"/>
      <c r="L24" s="179">
        <v>0</v>
      </c>
      <c r="M24" s="80">
        <f t="shared" si="0"/>
        <v>0</v>
      </c>
      <c r="N24" s="26">
        <f t="shared" si="1"/>
        <v>0</v>
      </c>
      <c r="O24" s="444"/>
      <c r="P24" s="445"/>
      <c r="Q24" s="446"/>
      <c r="R24" s="72">
        <v>0</v>
      </c>
      <c r="S24" s="73">
        <f t="shared" si="2"/>
        <v>0</v>
      </c>
      <c r="T24" s="81">
        <f t="shared" si="3"/>
        <v>0</v>
      </c>
      <c r="U24" s="82">
        <v>0</v>
      </c>
      <c r="V24" s="85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6">
        <v>0</v>
      </c>
      <c r="AF24" s="83">
        <v>0</v>
      </c>
      <c r="AG24" s="84">
        <f t="shared" ref="AG24" si="12">SUM(U24:AF24)</f>
        <v>0</v>
      </c>
    </row>
    <row r="25" spans="1:33" x14ac:dyDescent="0.2">
      <c r="A25" s="363"/>
      <c r="B25" s="364"/>
      <c r="C25" s="364"/>
      <c r="D25" s="34"/>
      <c r="E25" s="398"/>
      <c r="F25" s="398"/>
      <c r="G25" s="399"/>
      <c r="H25" s="8">
        <v>0</v>
      </c>
      <c r="I25" s="400"/>
      <c r="J25" s="401"/>
      <c r="K25" s="402"/>
      <c r="L25" s="179">
        <v>0</v>
      </c>
      <c r="M25" s="80">
        <f t="shared" si="0"/>
        <v>0</v>
      </c>
      <c r="N25" s="26">
        <f t="shared" si="1"/>
        <v>0</v>
      </c>
      <c r="O25" s="444"/>
      <c r="P25" s="445"/>
      <c r="Q25" s="446"/>
      <c r="R25" s="72">
        <v>0</v>
      </c>
      <c r="S25" s="73">
        <f t="shared" si="2"/>
        <v>0</v>
      </c>
      <c r="T25" s="81">
        <f t="shared" si="3"/>
        <v>0</v>
      </c>
      <c r="U25" s="82">
        <v>0</v>
      </c>
      <c r="V25" s="85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0</v>
      </c>
      <c r="AF25" s="83">
        <v>0</v>
      </c>
      <c r="AG25" s="84">
        <f t="shared" ref="AG25" si="13">SUM(U25:AF25)</f>
        <v>0</v>
      </c>
    </row>
    <row r="26" spans="1:33" x14ac:dyDescent="0.2">
      <c r="A26" s="363"/>
      <c r="B26" s="364"/>
      <c r="C26" s="364"/>
      <c r="D26" s="34"/>
      <c r="E26" s="398"/>
      <c r="F26" s="398"/>
      <c r="G26" s="399"/>
      <c r="H26" s="8">
        <v>0</v>
      </c>
      <c r="I26" s="400"/>
      <c r="J26" s="401"/>
      <c r="K26" s="402"/>
      <c r="L26" s="179">
        <v>0</v>
      </c>
      <c r="M26" s="80">
        <f t="shared" si="0"/>
        <v>0</v>
      </c>
      <c r="N26" s="26">
        <f t="shared" si="1"/>
        <v>0</v>
      </c>
      <c r="O26" s="444"/>
      <c r="P26" s="445"/>
      <c r="Q26" s="446"/>
      <c r="R26" s="72">
        <v>0</v>
      </c>
      <c r="S26" s="73">
        <f t="shared" si="2"/>
        <v>0</v>
      </c>
      <c r="T26" s="81">
        <f t="shared" si="3"/>
        <v>0</v>
      </c>
      <c r="U26" s="82">
        <v>0</v>
      </c>
      <c r="V26" s="85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  <c r="AB26" s="76">
        <v>0</v>
      </c>
      <c r="AC26" s="76">
        <v>0</v>
      </c>
      <c r="AD26" s="76">
        <v>0</v>
      </c>
      <c r="AE26" s="76">
        <v>0</v>
      </c>
      <c r="AF26" s="83">
        <v>0</v>
      </c>
      <c r="AG26" s="84">
        <f t="shared" ref="AG26" si="14">SUM(U26:AF26)</f>
        <v>0</v>
      </c>
    </row>
    <row r="27" spans="1:33" x14ac:dyDescent="0.2">
      <c r="A27" s="363"/>
      <c r="B27" s="364"/>
      <c r="C27" s="364"/>
      <c r="D27" s="34"/>
      <c r="E27" s="398"/>
      <c r="F27" s="398"/>
      <c r="G27" s="399"/>
      <c r="H27" s="8">
        <v>0</v>
      </c>
      <c r="I27" s="400"/>
      <c r="J27" s="401"/>
      <c r="K27" s="402"/>
      <c r="L27" s="179">
        <v>0</v>
      </c>
      <c r="M27" s="80">
        <f t="shared" si="0"/>
        <v>0</v>
      </c>
      <c r="N27" s="26">
        <f t="shared" si="1"/>
        <v>0</v>
      </c>
      <c r="O27" s="444"/>
      <c r="P27" s="445"/>
      <c r="Q27" s="446"/>
      <c r="R27" s="72">
        <v>0</v>
      </c>
      <c r="S27" s="73">
        <f t="shared" si="2"/>
        <v>0</v>
      </c>
      <c r="T27" s="81">
        <f t="shared" si="3"/>
        <v>0</v>
      </c>
      <c r="U27" s="82">
        <v>0</v>
      </c>
      <c r="V27" s="85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0</v>
      </c>
      <c r="AF27" s="83">
        <v>0</v>
      </c>
      <c r="AG27" s="84">
        <f t="shared" ref="AG27" si="15">SUM(U27:AF27)</f>
        <v>0</v>
      </c>
    </row>
    <row r="28" spans="1:33" x14ac:dyDescent="0.2">
      <c r="A28" s="363"/>
      <c r="B28" s="364"/>
      <c r="C28" s="364"/>
      <c r="D28" s="34"/>
      <c r="E28" s="398"/>
      <c r="F28" s="398"/>
      <c r="G28" s="399"/>
      <c r="H28" s="8">
        <v>0</v>
      </c>
      <c r="I28" s="400"/>
      <c r="J28" s="401"/>
      <c r="K28" s="402"/>
      <c r="L28" s="179">
        <v>0</v>
      </c>
      <c r="M28" s="80">
        <f t="shared" si="0"/>
        <v>0</v>
      </c>
      <c r="N28" s="26">
        <f t="shared" si="1"/>
        <v>0</v>
      </c>
      <c r="O28" s="444"/>
      <c r="P28" s="445"/>
      <c r="Q28" s="446"/>
      <c r="R28" s="72">
        <v>0</v>
      </c>
      <c r="S28" s="73">
        <f t="shared" si="2"/>
        <v>0</v>
      </c>
      <c r="T28" s="81">
        <f t="shared" si="3"/>
        <v>0</v>
      </c>
      <c r="U28" s="82">
        <v>0</v>
      </c>
      <c r="V28" s="85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83">
        <v>0</v>
      </c>
      <c r="AG28" s="84">
        <f t="shared" ref="AG28" si="16">SUM(U28:AF28)</f>
        <v>0</v>
      </c>
    </row>
    <row r="29" spans="1:33" x14ac:dyDescent="0.2">
      <c r="A29" s="363"/>
      <c r="B29" s="364"/>
      <c r="C29" s="364"/>
      <c r="D29" s="34"/>
      <c r="E29" s="398"/>
      <c r="F29" s="398"/>
      <c r="G29" s="399"/>
      <c r="H29" s="8">
        <v>0</v>
      </c>
      <c r="I29" s="400"/>
      <c r="J29" s="401"/>
      <c r="K29" s="402"/>
      <c r="L29" s="179">
        <v>0</v>
      </c>
      <c r="M29" s="80">
        <f t="shared" si="0"/>
        <v>0</v>
      </c>
      <c r="N29" s="26">
        <f t="shared" si="1"/>
        <v>0</v>
      </c>
      <c r="O29" s="444"/>
      <c r="P29" s="445"/>
      <c r="Q29" s="446"/>
      <c r="R29" s="72">
        <v>0</v>
      </c>
      <c r="S29" s="73">
        <f t="shared" si="2"/>
        <v>0</v>
      </c>
      <c r="T29" s="81">
        <f t="shared" si="3"/>
        <v>0</v>
      </c>
      <c r="U29" s="82">
        <v>0</v>
      </c>
      <c r="V29" s="85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83">
        <v>0</v>
      </c>
      <c r="AG29" s="84">
        <f t="shared" si="4"/>
        <v>0</v>
      </c>
    </row>
    <row r="30" spans="1:33" x14ac:dyDescent="0.2">
      <c r="A30" s="363"/>
      <c r="B30" s="364"/>
      <c r="C30" s="364"/>
      <c r="D30" s="34"/>
      <c r="E30" s="398"/>
      <c r="F30" s="398"/>
      <c r="G30" s="399"/>
      <c r="H30" s="8">
        <v>0</v>
      </c>
      <c r="I30" s="400"/>
      <c r="J30" s="401"/>
      <c r="K30" s="402"/>
      <c r="L30" s="179">
        <v>0</v>
      </c>
      <c r="M30" s="80">
        <f t="shared" si="0"/>
        <v>0</v>
      </c>
      <c r="N30" s="26">
        <f t="shared" si="1"/>
        <v>0</v>
      </c>
      <c r="O30" s="444"/>
      <c r="P30" s="445"/>
      <c r="Q30" s="446"/>
      <c r="R30" s="72">
        <v>0</v>
      </c>
      <c r="S30" s="73">
        <f t="shared" si="2"/>
        <v>0</v>
      </c>
      <c r="T30" s="81">
        <f t="shared" si="3"/>
        <v>0</v>
      </c>
      <c r="U30" s="82">
        <v>0</v>
      </c>
      <c r="V30" s="85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D30" s="76">
        <v>0</v>
      </c>
      <c r="AE30" s="76">
        <v>0</v>
      </c>
      <c r="AF30" s="83">
        <v>0</v>
      </c>
      <c r="AG30" s="84">
        <f t="shared" si="4"/>
        <v>0</v>
      </c>
    </row>
    <row r="31" spans="1:33" x14ac:dyDescent="0.2">
      <c r="A31" s="363"/>
      <c r="B31" s="364"/>
      <c r="C31" s="364"/>
      <c r="D31" s="34"/>
      <c r="E31" s="398"/>
      <c r="F31" s="398"/>
      <c r="G31" s="399"/>
      <c r="H31" s="8">
        <v>0</v>
      </c>
      <c r="I31" s="400"/>
      <c r="J31" s="401"/>
      <c r="K31" s="402"/>
      <c r="L31" s="179">
        <v>0</v>
      </c>
      <c r="M31" s="80">
        <f t="shared" si="0"/>
        <v>0</v>
      </c>
      <c r="N31" s="26">
        <f t="shared" si="1"/>
        <v>0</v>
      </c>
      <c r="O31" s="444"/>
      <c r="P31" s="445"/>
      <c r="Q31" s="446"/>
      <c r="R31" s="72">
        <v>0</v>
      </c>
      <c r="S31" s="73">
        <f t="shared" si="2"/>
        <v>0</v>
      </c>
      <c r="T31" s="81">
        <f t="shared" si="3"/>
        <v>0</v>
      </c>
      <c r="U31" s="82">
        <v>0</v>
      </c>
      <c r="V31" s="85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  <c r="AB31" s="76">
        <v>0</v>
      </c>
      <c r="AC31" s="76">
        <v>0</v>
      </c>
      <c r="AD31" s="76">
        <v>0</v>
      </c>
      <c r="AE31" s="76">
        <v>0</v>
      </c>
      <c r="AF31" s="83">
        <v>0</v>
      </c>
      <c r="AG31" s="84">
        <f t="shared" si="4"/>
        <v>0</v>
      </c>
    </row>
    <row r="32" spans="1:33" x14ac:dyDescent="0.2">
      <c r="A32" s="363"/>
      <c r="B32" s="364"/>
      <c r="C32" s="364"/>
      <c r="D32" s="34"/>
      <c r="E32" s="398"/>
      <c r="F32" s="398"/>
      <c r="G32" s="399"/>
      <c r="H32" s="8">
        <v>0</v>
      </c>
      <c r="I32" s="400"/>
      <c r="J32" s="401"/>
      <c r="K32" s="402"/>
      <c r="L32" s="179">
        <v>0</v>
      </c>
      <c r="M32" s="80">
        <f t="shared" si="0"/>
        <v>0</v>
      </c>
      <c r="N32" s="26">
        <f t="shared" si="1"/>
        <v>0</v>
      </c>
      <c r="O32" s="444"/>
      <c r="P32" s="445"/>
      <c r="Q32" s="446"/>
      <c r="R32" s="72">
        <v>0</v>
      </c>
      <c r="S32" s="73">
        <f t="shared" si="2"/>
        <v>0</v>
      </c>
      <c r="T32" s="81">
        <f t="shared" si="3"/>
        <v>0</v>
      </c>
      <c r="U32" s="82">
        <v>0</v>
      </c>
      <c r="V32" s="85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6">
        <v>0</v>
      </c>
      <c r="AC32" s="76">
        <v>0</v>
      </c>
      <c r="AD32" s="76">
        <v>0</v>
      </c>
      <c r="AE32" s="76">
        <v>0</v>
      </c>
      <c r="AF32" s="83">
        <v>0</v>
      </c>
      <c r="AG32" s="84">
        <f t="shared" si="4"/>
        <v>0</v>
      </c>
    </row>
    <row r="33" spans="1:34" x14ac:dyDescent="0.2">
      <c r="A33" s="363"/>
      <c r="B33" s="364"/>
      <c r="C33" s="364"/>
      <c r="D33" s="34"/>
      <c r="E33" s="398"/>
      <c r="F33" s="398"/>
      <c r="G33" s="399"/>
      <c r="H33" s="8">
        <v>0</v>
      </c>
      <c r="I33" s="400"/>
      <c r="J33" s="401"/>
      <c r="K33" s="402"/>
      <c r="L33" s="179">
        <v>0</v>
      </c>
      <c r="M33" s="80">
        <f t="shared" si="0"/>
        <v>0</v>
      </c>
      <c r="N33" s="26">
        <f t="shared" si="1"/>
        <v>0</v>
      </c>
      <c r="O33" s="444"/>
      <c r="P33" s="445"/>
      <c r="Q33" s="446"/>
      <c r="R33" s="72">
        <v>0</v>
      </c>
      <c r="S33" s="73">
        <f t="shared" si="2"/>
        <v>0</v>
      </c>
      <c r="T33" s="81">
        <f t="shared" si="3"/>
        <v>0</v>
      </c>
      <c r="U33" s="82">
        <v>0</v>
      </c>
      <c r="V33" s="85">
        <v>0</v>
      </c>
      <c r="W33" s="151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76">
        <v>0</v>
      </c>
      <c r="AE33" s="76">
        <v>0</v>
      </c>
      <c r="AF33" s="83">
        <v>0</v>
      </c>
      <c r="AG33" s="84">
        <f t="shared" si="4"/>
        <v>0</v>
      </c>
    </row>
    <row r="34" spans="1:34" x14ac:dyDescent="0.2">
      <c r="A34" s="363"/>
      <c r="B34" s="364"/>
      <c r="C34" s="364"/>
      <c r="D34" s="34"/>
      <c r="E34" s="398"/>
      <c r="F34" s="398"/>
      <c r="G34" s="399"/>
      <c r="H34" s="8">
        <v>0</v>
      </c>
      <c r="I34" s="400"/>
      <c r="J34" s="401"/>
      <c r="K34" s="402"/>
      <c r="L34" s="179">
        <v>0</v>
      </c>
      <c r="M34" s="80">
        <f t="shared" si="0"/>
        <v>0</v>
      </c>
      <c r="N34" s="26">
        <f t="shared" si="1"/>
        <v>0</v>
      </c>
      <c r="O34" s="444"/>
      <c r="P34" s="445"/>
      <c r="Q34" s="446"/>
      <c r="R34" s="72">
        <v>0</v>
      </c>
      <c r="S34" s="73">
        <f t="shared" si="2"/>
        <v>0</v>
      </c>
      <c r="T34" s="81">
        <f t="shared" si="3"/>
        <v>0</v>
      </c>
      <c r="U34" s="82">
        <v>0</v>
      </c>
      <c r="V34" s="85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  <c r="AC34" s="76">
        <v>0</v>
      </c>
      <c r="AD34" s="76">
        <v>0</v>
      </c>
      <c r="AE34" s="76">
        <v>0</v>
      </c>
      <c r="AF34" s="83">
        <v>0</v>
      </c>
      <c r="AG34" s="84">
        <f t="shared" si="4"/>
        <v>0</v>
      </c>
    </row>
    <row r="35" spans="1:34" x14ac:dyDescent="0.2">
      <c r="A35" s="363"/>
      <c r="B35" s="364"/>
      <c r="C35" s="364"/>
      <c r="D35" s="34"/>
      <c r="E35" s="398"/>
      <c r="F35" s="398"/>
      <c r="G35" s="399"/>
      <c r="H35" s="8">
        <v>0</v>
      </c>
      <c r="I35" s="400"/>
      <c r="J35" s="401"/>
      <c r="K35" s="402"/>
      <c r="L35" s="179">
        <v>0</v>
      </c>
      <c r="M35" s="80">
        <f t="shared" si="0"/>
        <v>0</v>
      </c>
      <c r="N35" s="26">
        <f t="shared" si="1"/>
        <v>0</v>
      </c>
      <c r="O35" s="444"/>
      <c r="P35" s="445"/>
      <c r="Q35" s="446"/>
      <c r="R35" s="72">
        <v>0</v>
      </c>
      <c r="S35" s="73">
        <f t="shared" si="2"/>
        <v>0</v>
      </c>
      <c r="T35" s="81">
        <f t="shared" si="3"/>
        <v>0</v>
      </c>
      <c r="U35" s="82">
        <v>0</v>
      </c>
      <c r="V35" s="85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76">
        <v>0</v>
      </c>
      <c r="AE35" s="76">
        <v>0</v>
      </c>
      <c r="AF35" s="83">
        <v>0</v>
      </c>
      <c r="AG35" s="84">
        <f t="shared" si="4"/>
        <v>0</v>
      </c>
    </row>
    <row r="36" spans="1:34" x14ac:dyDescent="0.2">
      <c r="A36" s="363"/>
      <c r="B36" s="364"/>
      <c r="C36" s="364"/>
      <c r="D36" s="34"/>
      <c r="E36" s="398"/>
      <c r="F36" s="398"/>
      <c r="G36" s="399"/>
      <c r="H36" s="8">
        <v>0</v>
      </c>
      <c r="I36" s="400"/>
      <c r="J36" s="401"/>
      <c r="K36" s="402"/>
      <c r="L36" s="179">
        <v>0</v>
      </c>
      <c r="M36" s="80">
        <f t="shared" si="0"/>
        <v>0</v>
      </c>
      <c r="N36" s="26">
        <f t="shared" si="1"/>
        <v>0</v>
      </c>
      <c r="O36" s="444"/>
      <c r="P36" s="445"/>
      <c r="Q36" s="446"/>
      <c r="R36" s="72">
        <v>0</v>
      </c>
      <c r="S36" s="73">
        <f t="shared" si="2"/>
        <v>0</v>
      </c>
      <c r="T36" s="81">
        <f t="shared" si="3"/>
        <v>0</v>
      </c>
      <c r="U36" s="82">
        <v>0</v>
      </c>
      <c r="V36" s="85">
        <v>0</v>
      </c>
      <c r="W36" s="76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D36" s="76">
        <v>0</v>
      </c>
      <c r="AE36" s="76">
        <v>0</v>
      </c>
      <c r="AF36" s="83">
        <v>0</v>
      </c>
      <c r="AG36" s="84">
        <f t="shared" si="4"/>
        <v>0</v>
      </c>
    </row>
    <row r="37" spans="1:34" x14ac:dyDescent="0.2">
      <c r="A37" s="363"/>
      <c r="B37" s="364"/>
      <c r="C37" s="364"/>
      <c r="D37" s="34"/>
      <c r="E37" s="398"/>
      <c r="F37" s="398"/>
      <c r="G37" s="399"/>
      <c r="H37" s="8">
        <v>0</v>
      </c>
      <c r="I37" s="400"/>
      <c r="J37" s="401"/>
      <c r="K37" s="402"/>
      <c r="L37" s="179">
        <v>0</v>
      </c>
      <c r="M37" s="80">
        <f t="shared" si="0"/>
        <v>0</v>
      </c>
      <c r="N37" s="26">
        <f t="shared" si="1"/>
        <v>0</v>
      </c>
      <c r="O37" s="444"/>
      <c r="P37" s="445"/>
      <c r="Q37" s="446"/>
      <c r="R37" s="72">
        <v>0</v>
      </c>
      <c r="S37" s="73">
        <f t="shared" si="2"/>
        <v>0</v>
      </c>
      <c r="T37" s="81">
        <f t="shared" si="3"/>
        <v>0</v>
      </c>
      <c r="U37" s="82">
        <v>0</v>
      </c>
      <c r="V37" s="85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76">
        <v>0</v>
      </c>
      <c r="AE37" s="76">
        <v>0</v>
      </c>
      <c r="AF37" s="83">
        <v>0</v>
      </c>
      <c r="AG37" s="84">
        <f t="shared" si="4"/>
        <v>0</v>
      </c>
    </row>
    <row r="38" spans="1:34" x14ac:dyDescent="0.2">
      <c r="A38" s="363"/>
      <c r="B38" s="364"/>
      <c r="C38" s="364"/>
      <c r="D38" s="34"/>
      <c r="E38" s="398"/>
      <c r="F38" s="398"/>
      <c r="G38" s="399"/>
      <c r="H38" s="8">
        <v>0</v>
      </c>
      <c r="I38" s="400"/>
      <c r="J38" s="401"/>
      <c r="K38" s="402"/>
      <c r="L38" s="179">
        <v>0</v>
      </c>
      <c r="M38" s="80">
        <f t="shared" si="0"/>
        <v>0</v>
      </c>
      <c r="N38" s="26">
        <f t="shared" si="1"/>
        <v>0</v>
      </c>
      <c r="O38" s="444"/>
      <c r="P38" s="445"/>
      <c r="Q38" s="446"/>
      <c r="R38" s="72">
        <v>0</v>
      </c>
      <c r="S38" s="73">
        <f t="shared" si="2"/>
        <v>0</v>
      </c>
      <c r="T38" s="81">
        <f t="shared" si="3"/>
        <v>0</v>
      </c>
      <c r="U38" s="82">
        <v>0</v>
      </c>
      <c r="V38" s="85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76">
        <v>0</v>
      </c>
      <c r="AE38" s="76">
        <v>0</v>
      </c>
      <c r="AF38" s="83">
        <v>0</v>
      </c>
      <c r="AG38" s="84">
        <f t="shared" si="4"/>
        <v>0</v>
      </c>
    </row>
    <row r="39" spans="1:34" x14ac:dyDescent="0.2">
      <c r="A39" s="363"/>
      <c r="B39" s="364"/>
      <c r="C39" s="364"/>
      <c r="D39" s="34"/>
      <c r="E39" s="398"/>
      <c r="F39" s="398"/>
      <c r="G39" s="399"/>
      <c r="H39" s="8">
        <v>0</v>
      </c>
      <c r="I39" s="400" t="s">
        <v>31</v>
      </c>
      <c r="J39" s="401"/>
      <c r="K39" s="402"/>
      <c r="L39" s="179">
        <v>0</v>
      </c>
      <c r="M39" s="80">
        <f t="shared" si="0"/>
        <v>0</v>
      </c>
      <c r="N39" s="26">
        <f t="shared" si="1"/>
        <v>0</v>
      </c>
      <c r="O39" s="444" t="s">
        <v>31</v>
      </c>
      <c r="P39" s="445"/>
      <c r="Q39" s="446"/>
      <c r="R39" s="72">
        <v>0</v>
      </c>
      <c r="S39" s="73">
        <f t="shared" si="2"/>
        <v>0</v>
      </c>
      <c r="T39" s="81">
        <f t="shared" si="3"/>
        <v>0</v>
      </c>
      <c r="U39" s="82">
        <v>0</v>
      </c>
      <c r="V39" s="85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0</v>
      </c>
      <c r="AE39" s="76">
        <v>0</v>
      </c>
      <c r="AF39" s="83">
        <v>0</v>
      </c>
      <c r="AG39" s="84">
        <f t="shared" si="4"/>
        <v>0</v>
      </c>
    </row>
    <row r="40" spans="1:34" x14ac:dyDescent="0.2">
      <c r="A40" s="363"/>
      <c r="B40" s="364"/>
      <c r="C40" s="364"/>
      <c r="D40" s="34"/>
      <c r="E40" s="398"/>
      <c r="F40" s="398"/>
      <c r="G40" s="399"/>
      <c r="H40" s="8">
        <v>0</v>
      </c>
      <c r="I40" s="400"/>
      <c r="J40" s="401"/>
      <c r="K40" s="402"/>
      <c r="L40" s="179">
        <v>0</v>
      </c>
      <c r="M40" s="80">
        <f t="shared" si="0"/>
        <v>0</v>
      </c>
      <c r="N40" s="26">
        <f t="shared" si="1"/>
        <v>0</v>
      </c>
      <c r="O40" s="444"/>
      <c r="P40" s="445"/>
      <c r="Q40" s="446"/>
      <c r="R40" s="72">
        <v>0</v>
      </c>
      <c r="S40" s="73">
        <f t="shared" si="2"/>
        <v>0</v>
      </c>
      <c r="T40" s="81">
        <f t="shared" si="3"/>
        <v>0</v>
      </c>
      <c r="U40" s="82">
        <v>0</v>
      </c>
      <c r="V40" s="85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83">
        <v>0</v>
      </c>
      <c r="AG40" s="84">
        <f t="shared" si="4"/>
        <v>0</v>
      </c>
    </row>
    <row r="41" spans="1:34" x14ac:dyDescent="0.2">
      <c r="A41" s="363"/>
      <c r="B41" s="364"/>
      <c r="C41" s="364"/>
      <c r="D41" s="34"/>
      <c r="E41" s="398"/>
      <c r="F41" s="398"/>
      <c r="G41" s="399"/>
      <c r="H41" s="8">
        <v>0</v>
      </c>
      <c r="I41" s="400"/>
      <c r="J41" s="401"/>
      <c r="K41" s="402"/>
      <c r="L41" s="179">
        <v>0</v>
      </c>
      <c r="M41" s="80">
        <f t="shared" si="0"/>
        <v>0</v>
      </c>
      <c r="N41" s="26">
        <f t="shared" si="1"/>
        <v>0</v>
      </c>
      <c r="O41" s="444"/>
      <c r="P41" s="445"/>
      <c r="Q41" s="446"/>
      <c r="R41" s="72">
        <v>0</v>
      </c>
      <c r="S41" s="73">
        <f t="shared" si="2"/>
        <v>0</v>
      </c>
      <c r="T41" s="81">
        <f t="shared" si="3"/>
        <v>0</v>
      </c>
      <c r="U41" s="82">
        <v>0</v>
      </c>
      <c r="V41" s="85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76">
        <v>0</v>
      </c>
      <c r="AE41" s="76">
        <v>0</v>
      </c>
      <c r="AF41" s="83">
        <v>0</v>
      </c>
      <c r="AG41" s="84">
        <f t="shared" si="4"/>
        <v>0</v>
      </c>
    </row>
    <row r="42" spans="1:34" ht="13.5" thickBot="1" x14ac:dyDescent="0.25">
      <c r="A42" s="384"/>
      <c r="B42" s="385"/>
      <c r="C42" s="385"/>
      <c r="D42" s="36"/>
      <c r="E42" s="386"/>
      <c r="F42" s="386"/>
      <c r="G42" s="387"/>
      <c r="H42" s="8">
        <v>0</v>
      </c>
      <c r="I42" s="388"/>
      <c r="J42" s="389"/>
      <c r="K42" s="390"/>
      <c r="L42" s="179">
        <v>0</v>
      </c>
      <c r="M42" s="86">
        <f t="shared" si="0"/>
        <v>0</v>
      </c>
      <c r="N42" s="27">
        <f t="shared" si="1"/>
        <v>0</v>
      </c>
      <c r="O42" s="451"/>
      <c r="P42" s="452"/>
      <c r="Q42" s="453"/>
      <c r="R42" s="72">
        <v>0</v>
      </c>
      <c r="S42" s="73">
        <f t="shared" si="2"/>
        <v>0</v>
      </c>
      <c r="T42" s="87">
        <f t="shared" si="3"/>
        <v>0</v>
      </c>
      <c r="U42" s="180">
        <v>0</v>
      </c>
      <c r="V42" s="88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76">
        <v>0</v>
      </c>
      <c r="AE42" s="76">
        <v>0</v>
      </c>
      <c r="AF42" s="181">
        <v>0</v>
      </c>
      <c r="AG42" s="90">
        <f t="shared" si="4"/>
        <v>0</v>
      </c>
    </row>
    <row r="43" spans="1:34" ht="15.75" thickBot="1" x14ac:dyDescent="0.3">
      <c r="A43" s="91"/>
      <c r="B43" s="92"/>
      <c r="C43" s="92"/>
      <c r="D43" s="92"/>
      <c r="E43" s="391" t="s">
        <v>32</v>
      </c>
      <c r="F43" s="391"/>
      <c r="G43" s="392"/>
      <c r="H43" s="93">
        <f>SUM(H12:H42)</f>
        <v>0</v>
      </c>
      <c r="I43" s="393" t="s">
        <v>135</v>
      </c>
      <c r="J43" s="391"/>
      <c r="K43" s="392"/>
      <c r="L43" s="94">
        <f>SUM(L12:L42)</f>
        <v>0</v>
      </c>
      <c r="M43" s="95">
        <f t="shared" ref="M43:AG43" si="17">SUM(M12:M42)</f>
        <v>0</v>
      </c>
      <c r="N43" s="3">
        <f t="shared" si="1"/>
        <v>0</v>
      </c>
      <c r="O43" s="454" t="s">
        <v>136</v>
      </c>
      <c r="P43" s="455"/>
      <c r="Q43" s="456"/>
      <c r="R43" s="96">
        <f>SUM(R12:R42)</f>
        <v>0</v>
      </c>
      <c r="S43" s="97">
        <f>SUM(S12:S42)</f>
        <v>0</v>
      </c>
      <c r="T43" s="98">
        <f t="shared" si="3"/>
        <v>0</v>
      </c>
      <c r="U43" s="95">
        <f t="shared" si="17"/>
        <v>0</v>
      </c>
      <c r="V43" s="99">
        <f t="shared" ref="V43:W43" si="18">SUM(V12:V42)</f>
        <v>0</v>
      </c>
      <c r="W43" s="99">
        <f t="shared" si="18"/>
        <v>0</v>
      </c>
      <c r="X43" s="99">
        <f t="shared" si="17"/>
        <v>0</v>
      </c>
      <c r="Y43" s="99">
        <f t="shared" si="17"/>
        <v>0</v>
      </c>
      <c r="Z43" s="99">
        <f t="shared" si="17"/>
        <v>0</v>
      </c>
      <c r="AA43" s="99">
        <f t="shared" si="17"/>
        <v>0</v>
      </c>
      <c r="AB43" s="99">
        <f t="shared" si="17"/>
        <v>0</v>
      </c>
      <c r="AC43" s="99">
        <f t="shared" si="17"/>
        <v>0</v>
      </c>
      <c r="AD43" s="99">
        <f t="shared" si="17"/>
        <v>0</v>
      </c>
      <c r="AE43" s="99">
        <f t="shared" si="17"/>
        <v>0</v>
      </c>
      <c r="AF43" s="100">
        <f t="shared" si="17"/>
        <v>0</v>
      </c>
      <c r="AG43" s="101">
        <f t="shared" si="17"/>
        <v>0</v>
      </c>
      <c r="AH43" s="102"/>
    </row>
    <row r="44" spans="1:34" s="57" customFormat="1" ht="45.4" customHeight="1" x14ac:dyDescent="0.25">
      <c r="A44" s="394" t="s">
        <v>33</v>
      </c>
      <c r="B44" s="395"/>
      <c r="C44" s="395"/>
      <c r="D44" s="103" t="s">
        <v>34</v>
      </c>
      <c r="E44" s="104" t="s">
        <v>35</v>
      </c>
      <c r="F44" s="104" t="s">
        <v>36</v>
      </c>
      <c r="G44" s="105" t="s">
        <v>37</v>
      </c>
      <c r="H44" s="396" t="s">
        <v>8</v>
      </c>
      <c r="I44" s="106" t="s">
        <v>35</v>
      </c>
      <c r="J44" s="104" t="s">
        <v>36</v>
      </c>
      <c r="K44" s="105" t="s">
        <v>37</v>
      </c>
      <c r="L44" s="372" t="s">
        <v>130</v>
      </c>
      <c r="M44" s="374" t="s">
        <v>9</v>
      </c>
      <c r="N44" s="376" t="s">
        <v>10</v>
      </c>
      <c r="O44" s="107" t="s">
        <v>35</v>
      </c>
      <c r="P44" s="108" t="s">
        <v>36</v>
      </c>
      <c r="Q44" s="109" t="s">
        <v>37</v>
      </c>
      <c r="R44" s="457" t="s">
        <v>129</v>
      </c>
      <c r="S44" s="459" t="s">
        <v>9</v>
      </c>
      <c r="T44" s="447" t="s">
        <v>10</v>
      </c>
      <c r="U44" s="110" t="s">
        <v>11</v>
      </c>
      <c r="V44" s="111" t="s">
        <v>12</v>
      </c>
      <c r="W44" s="111" t="s">
        <v>13</v>
      </c>
      <c r="X44" s="111" t="s">
        <v>14</v>
      </c>
      <c r="Y44" s="111" t="s">
        <v>15</v>
      </c>
      <c r="Z44" s="111" t="s">
        <v>16</v>
      </c>
      <c r="AA44" s="111" t="s">
        <v>17</v>
      </c>
      <c r="AB44" s="111" t="s">
        <v>18</v>
      </c>
      <c r="AC44" s="111" t="s">
        <v>19</v>
      </c>
      <c r="AD44" s="111" t="s">
        <v>20</v>
      </c>
      <c r="AE44" s="111" t="s">
        <v>21</v>
      </c>
      <c r="AF44" s="112" t="s">
        <v>22</v>
      </c>
      <c r="AG44" s="378" t="s">
        <v>23</v>
      </c>
    </row>
    <row r="45" spans="1:34" ht="58.5" customHeight="1" x14ac:dyDescent="0.2">
      <c r="A45" s="380" t="s">
        <v>38</v>
      </c>
      <c r="B45" s="381"/>
      <c r="C45" s="381"/>
      <c r="D45" s="113" t="s">
        <v>25</v>
      </c>
      <c r="E45" s="114" t="s">
        <v>39</v>
      </c>
      <c r="F45" s="115" t="s">
        <v>40</v>
      </c>
      <c r="G45" s="116" t="s">
        <v>148</v>
      </c>
      <c r="H45" s="397"/>
      <c r="I45" s="117" t="s">
        <v>39</v>
      </c>
      <c r="J45" s="115" t="s">
        <v>40</v>
      </c>
      <c r="K45" s="116" t="s">
        <v>148</v>
      </c>
      <c r="L45" s="373"/>
      <c r="M45" s="375"/>
      <c r="N45" s="377"/>
      <c r="O45" s="118" t="s">
        <v>39</v>
      </c>
      <c r="P45" s="119" t="s">
        <v>40</v>
      </c>
      <c r="Q45" s="120" t="s">
        <v>148</v>
      </c>
      <c r="R45" s="458"/>
      <c r="S45" s="460"/>
      <c r="T45" s="439"/>
      <c r="U45" s="121" t="s">
        <v>27</v>
      </c>
      <c r="V45" s="122" t="s">
        <v>27</v>
      </c>
      <c r="W45" s="122" t="s">
        <v>27</v>
      </c>
      <c r="X45" s="122" t="s">
        <v>27</v>
      </c>
      <c r="Y45" s="122" t="s">
        <v>27</v>
      </c>
      <c r="Z45" s="122" t="s">
        <v>27</v>
      </c>
      <c r="AA45" s="122" t="s">
        <v>27</v>
      </c>
      <c r="AB45" s="122" t="s">
        <v>27</v>
      </c>
      <c r="AC45" s="122" t="s">
        <v>27</v>
      </c>
      <c r="AD45" s="122" t="s">
        <v>27</v>
      </c>
      <c r="AE45" s="122" t="s">
        <v>27</v>
      </c>
      <c r="AF45" s="123" t="s">
        <v>27</v>
      </c>
      <c r="AG45" s="379"/>
    </row>
    <row r="46" spans="1:34" s="138" customFormat="1" x14ac:dyDescent="0.2">
      <c r="A46" s="382" t="s">
        <v>41</v>
      </c>
      <c r="B46" s="383"/>
      <c r="C46" s="383"/>
      <c r="D46" s="124" t="s">
        <v>42</v>
      </c>
      <c r="E46" s="125">
        <v>18</v>
      </c>
      <c r="F46" s="126">
        <v>20</v>
      </c>
      <c r="G46" s="126">
        <v>43</v>
      </c>
      <c r="H46" s="127">
        <f>(E46*F46*G46)</f>
        <v>15480</v>
      </c>
      <c r="I46" s="125">
        <v>18</v>
      </c>
      <c r="J46" s="126">
        <v>20</v>
      </c>
      <c r="K46" s="126">
        <v>43</v>
      </c>
      <c r="L46" s="127">
        <f>(I46*J46*K46)</f>
        <v>15480</v>
      </c>
      <c r="M46" s="128"/>
      <c r="N46" s="129"/>
      <c r="O46" s="130">
        <v>18</v>
      </c>
      <c r="P46" s="131">
        <v>40</v>
      </c>
      <c r="Q46" s="131">
        <v>6</v>
      </c>
      <c r="R46" s="132">
        <f t="shared" ref="R46:R89" si="19">(O46*P46*Q46)</f>
        <v>4320</v>
      </c>
      <c r="S46" s="133"/>
      <c r="T46" s="134"/>
      <c r="U46" s="135">
        <v>0</v>
      </c>
      <c r="V46" s="135">
        <v>0</v>
      </c>
      <c r="W46" s="182">
        <v>1512</v>
      </c>
      <c r="X46" s="182">
        <v>1512</v>
      </c>
      <c r="Y46" s="182">
        <v>1512</v>
      </c>
      <c r="Z46" s="182">
        <v>1512</v>
      </c>
      <c r="AA46" s="182">
        <v>1512</v>
      </c>
      <c r="AB46" s="182">
        <v>1512</v>
      </c>
      <c r="AC46" s="182">
        <v>1512</v>
      </c>
      <c r="AD46" s="182">
        <v>1512</v>
      </c>
      <c r="AE46" s="182">
        <v>1512</v>
      </c>
      <c r="AF46" s="136">
        <v>1512</v>
      </c>
      <c r="AG46" s="137">
        <f>SUM(U46:AF46)</f>
        <v>15120</v>
      </c>
    </row>
    <row r="47" spans="1:34" x14ac:dyDescent="0.2">
      <c r="A47" s="363"/>
      <c r="B47" s="364"/>
      <c r="C47" s="364"/>
      <c r="D47" s="34"/>
      <c r="E47" s="29">
        <v>0</v>
      </c>
      <c r="F47" s="37"/>
      <c r="G47" s="38"/>
      <c r="H47" s="142">
        <f>(E47*F47*G47)</f>
        <v>0</v>
      </c>
      <c r="I47" s="139">
        <v>0</v>
      </c>
      <c r="J47" s="140"/>
      <c r="K47" s="141"/>
      <c r="L47" s="142">
        <f t="shared" ref="L47:L89" si="20">(I47*J47*K47)</f>
        <v>0</v>
      </c>
      <c r="M47" s="143">
        <f t="shared" ref="M47:M89" si="21">IF(L47&lt;&gt;0, L47-H47, 0)</f>
        <v>0</v>
      </c>
      <c r="N47" s="4">
        <f t="shared" ref="N47:N90" si="22">IFERROR(M47/H47, 0)</f>
        <v>0</v>
      </c>
      <c r="O47" s="139">
        <v>0</v>
      </c>
      <c r="P47" s="140"/>
      <c r="Q47" s="141"/>
      <c r="R47" s="147">
        <f t="shared" si="19"/>
        <v>0</v>
      </c>
      <c r="S47" s="183">
        <f t="shared" ref="S47:S89" si="23">IF(R47&lt;&gt;0, R47-L47, 0)</f>
        <v>0</v>
      </c>
      <c r="T47" s="146">
        <f t="shared" ref="T47:T90" si="24">IFERROR(S47/L47, 0)</f>
        <v>0</v>
      </c>
      <c r="U47" s="82">
        <v>0</v>
      </c>
      <c r="V47" s="82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75">
        <v>0</v>
      </c>
      <c r="AE47" s="75">
        <v>0</v>
      </c>
      <c r="AF47" s="83">
        <v>0</v>
      </c>
      <c r="AG47" s="84">
        <f>SUM(U47:AF47)</f>
        <v>0</v>
      </c>
    </row>
    <row r="48" spans="1:34" x14ac:dyDescent="0.2">
      <c r="A48" s="363"/>
      <c r="B48" s="364"/>
      <c r="C48" s="364"/>
      <c r="D48" s="34"/>
      <c r="E48" s="29">
        <v>0</v>
      </c>
      <c r="F48" s="37"/>
      <c r="G48" s="38"/>
      <c r="H48" s="142">
        <f t="shared" ref="H48:H89" si="25">(E48*F48*G48)</f>
        <v>0</v>
      </c>
      <c r="I48" s="139">
        <v>0</v>
      </c>
      <c r="J48" s="140"/>
      <c r="K48" s="141"/>
      <c r="L48" s="142">
        <f t="shared" si="20"/>
        <v>0</v>
      </c>
      <c r="M48" s="143">
        <f t="shared" si="21"/>
        <v>0</v>
      </c>
      <c r="N48" s="4">
        <f t="shared" si="22"/>
        <v>0</v>
      </c>
      <c r="O48" s="139">
        <v>0</v>
      </c>
      <c r="P48" s="140"/>
      <c r="Q48" s="141"/>
      <c r="R48" s="147">
        <f t="shared" si="19"/>
        <v>0</v>
      </c>
      <c r="S48" s="73">
        <f t="shared" si="23"/>
        <v>0</v>
      </c>
      <c r="T48" s="146">
        <f t="shared" si="24"/>
        <v>0</v>
      </c>
      <c r="U48" s="82">
        <v>0</v>
      </c>
      <c r="V48" s="82">
        <v>0</v>
      </c>
      <c r="W48" s="75">
        <v>0</v>
      </c>
      <c r="X48" s="75">
        <v>0</v>
      </c>
      <c r="Y48" s="75">
        <v>0</v>
      </c>
      <c r="Z48" s="75">
        <v>0</v>
      </c>
      <c r="AA48" s="75">
        <v>0</v>
      </c>
      <c r="AB48" s="75">
        <v>0</v>
      </c>
      <c r="AC48" s="75">
        <v>0</v>
      </c>
      <c r="AD48" s="75">
        <v>0</v>
      </c>
      <c r="AE48" s="75">
        <v>0</v>
      </c>
      <c r="AF48" s="83">
        <v>0</v>
      </c>
      <c r="AG48" s="84">
        <f t="shared" ref="AG48:AG89" si="26">SUM(U48:AF48)</f>
        <v>0</v>
      </c>
    </row>
    <row r="49" spans="1:33" x14ac:dyDescent="0.2">
      <c r="A49" s="363"/>
      <c r="B49" s="364"/>
      <c r="C49" s="364"/>
      <c r="D49" s="34"/>
      <c r="E49" s="29">
        <v>0</v>
      </c>
      <c r="F49" s="37"/>
      <c r="G49" s="38"/>
      <c r="H49" s="142">
        <f t="shared" ref="H49:H76" si="27">(E49*F49*G49)</f>
        <v>0</v>
      </c>
      <c r="I49" s="139">
        <v>0</v>
      </c>
      <c r="J49" s="140"/>
      <c r="K49" s="141"/>
      <c r="L49" s="142">
        <f t="shared" ref="L49:L76" si="28">(I49*J49*K49)</f>
        <v>0</v>
      </c>
      <c r="M49" s="143">
        <f t="shared" si="21"/>
        <v>0</v>
      </c>
      <c r="N49" s="4">
        <f t="shared" si="22"/>
        <v>0</v>
      </c>
      <c r="O49" s="139">
        <v>0</v>
      </c>
      <c r="P49" s="140"/>
      <c r="Q49" s="141"/>
      <c r="R49" s="147">
        <f t="shared" si="19"/>
        <v>0</v>
      </c>
      <c r="S49" s="73">
        <f t="shared" si="23"/>
        <v>0</v>
      </c>
      <c r="T49" s="146">
        <f t="shared" si="24"/>
        <v>0</v>
      </c>
      <c r="U49" s="82">
        <v>0</v>
      </c>
      <c r="V49" s="82">
        <v>0</v>
      </c>
      <c r="W49" s="75">
        <v>0</v>
      </c>
      <c r="X49" s="75">
        <v>0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83">
        <v>0</v>
      </c>
      <c r="AG49" s="84">
        <f t="shared" ref="AG49:AG76" si="29">SUM(U49:AF49)</f>
        <v>0</v>
      </c>
    </row>
    <row r="50" spans="1:33" x14ac:dyDescent="0.2">
      <c r="A50" s="363"/>
      <c r="B50" s="364"/>
      <c r="C50" s="364"/>
      <c r="D50" s="34"/>
      <c r="E50" s="29">
        <v>0</v>
      </c>
      <c r="F50" s="37"/>
      <c r="G50" s="38"/>
      <c r="H50" s="142">
        <f t="shared" si="27"/>
        <v>0</v>
      </c>
      <c r="I50" s="139">
        <v>0</v>
      </c>
      <c r="J50" s="140"/>
      <c r="K50" s="141"/>
      <c r="L50" s="142">
        <f t="shared" si="28"/>
        <v>0</v>
      </c>
      <c r="M50" s="143">
        <f t="shared" si="21"/>
        <v>0</v>
      </c>
      <c r="N50" s="4">
        <f t="shared" si="22"/>
        <v>0</v>
      </c>
      <c r="O50" s="139">
        <v>0</v>
      </c>
      <c r="P50" s="140"/>
      <c r="Q50" s="141"/>
      <c r="R50" s="147">
        <f t="shared" si="19"/>
        <v>0</v>
      </c>
      <c r="S50" s="73">
        <f t="shared" si="23"/>
        <v>0</v>
      </c>
      <c r="T50" s="146">
        <f t="shared" si="24"/>
        <v>0</v>
      </c>
      <c r="U50" s="82">
        <v>0</v>
      </c>
      <c r="V50" s="82">
        <v>0</v>
      </c>
      <c r="W50" s="75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0</v>
      </c>
      <c r="AE50" s="75">
        <v>0</v>
      </c>
      <c r="AF50" s="83">
        <v>0</v>
      </c>
      <c r="AG50" s="84">
        <f t="shared" si="29"/>
        <v>0</v>
      </c>
    </row>
    <row r="51" spans="1:33" x14ac:dyDescent="0.2">
      <c r="A51" s="363"/>
      <c r="B51" s="364"/>
      <c r="C51" s="364"/>
      <c r="D51" s="358"/>
      <c r="E51" s="29">
        <v>0</v>
      </c>
      <c r="F51" s="359"/>
      <c r="G51" s="360"/>
      <c r="H51" s="142">
        <f t="shared" ref="H51:H66" si="30">(E51*F51*G51)</f>
        <v>0</v>
      </c>
      <c r="I51" s="139">
        <v>0</v>
      </c>
      <c r="J51" s="361"/>
      <c r="K51" s="362"/>
      <c r="L51" s="142">
        <f t="shared" ref="L51:L66" si="31">(I51*J51*K51)</f>
        <v>0</v>
      </c>
      <c r="M51" s="143">
        <f t="shared" ref="M51:M66" si="32">IF(L51&lt;&gt;0, L51-H51, 0)</f>
        <v>0</v>
      </c>
      <c r="N51" s="4">
        <f t="shared" ref="N51:N66" si="33">IFERROR(M51/H51, 0)</f>
        <v>0</v>
      </c>
      <c r="O51" s="139">
        <v>0</v>
      </c>
      <c r="P51" s="361"/>
      <c r="Q51" s="362"/>
      <c r="R51" s="147">
        <f t="shared" ref="R51:R66" si="34">(O51*P51*Q51)</f>
        <v>0</v>
      </c>
      <c r="S51" s="73">
        <f t="shared" ref="S51:S66" si="35">IF(R51&lt;&gt;0, R51-L51, 0)</f>
        <v>0</v>
      </c>
      <c r="T51" s="146">
        <f t="shared" ref="T51:T66" si="36">IFERROR(S51/L51, 0)</f>
        <v>0</v>
      </c>
      <c r="U51" s="82">
        <v>0</v>
      </c>
      <c r="V51" s="82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75">
        <v>0</v>
      </c>
      <c r="AE51" s="75">
        <v>0</v>
      </c>
      <c r="AF51" s="83">
        <v>0</v>
      </c>
      <c r="AG51" s="84">
        <f t="shared" ref="AG51:AG66" si="37">SUM(U51:AF51)</f>
        <v>0</v>
      </c>
    </row>
    <row r="52" spans="1:33" x14ac:dyDescent="0.2">
      <c r="A52" s="363"/>
      <c r="B52" s="364"/>
      <c r="C52" s="364"/>
      <c r="D52" s="358"/>
      <c r="E52" s="29">
        <v>0</v>
      </c>
      <c r="F52" s="359"/>
      <c r="G52" s="360"/>
      <c r="H52" s="142">
        <f t="shared" si="30"/>
        <v>0</v>
      </c>
      <c r="I52" s="139">
        <v>0</v>
      </c>
      <c r="J52" s="361"/>
      <c r="K52" s="362"/>
      <c r="L52" s="142">
        <f t="shared" si="31"/>
        <v>0</v>
      </c>
      <c r="M52" s="143">
        <f t="shared" si="32"/>
        <v>0</v>
      </c>
      <c r="N52" s="4">
        <f t="shared" si="33"/>
        <v>0</v>
      </c>
      <c r="O52" s="139">
        <v>0</v>
      </c>
      <c r="P52" s="361"/>
      <c r="Q52" s="362"/>
      <c r="R52" s="147">
        <f t="shared" si="34"/>
        <v>0</v>
      </c>
      <c r="S52" s="73">
        <f t="shared" si="35"/>
        <v>0</v>
      </c>
      <c r="T52" s="146">
        <f t="shared" si="36"/>
        <v>0</v>
      </c>
      <c r="U52" s="82">
        <v>0</v>
      </c>
      <c r="V52" s="82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83">
        <v>0</v>
      </c>
      <c r="AG52" s="84">
        <f t="shared" si="37"/>
        <v>0</v>
      </c>
    </row>
    <row r="53" spans="1:33" x14ac:dyDescent="0.2">
      <c r="A53" s="363"/>
      <c r="B53" s="364"/>
      <c r="C53" s="364"/>
      <c r="D53" s="358"/>
      <c r="E53" s="29">
        <v>0</v>
      </c>
      <c r="F53" s="359"/>
      <c r="G53" s="360"/>
      <c r="H53" s="142">
        <f t="shared" si="30"/>
        <v>0</v>
      </c>
      <c r="I53" s="139">
        <v>0</v>
      </c>
      <c r="J53" s="361"/>
      <c r="K53" s="362"/>
      <c r="L53" s="142">
        <f t="shared" si="31"/>
        <v>0</v>
      </c>
      <c r="M53" s="143">
        <f t="shared" si="32"/>
        <v>0</v>
      </c>
      <c r="N53" s="4">
        <f t="shared" si="33"/>
        <v>0</v>
      </c>
      <c r="O53" s="139">
        <v>0</v>
      </c>
      <c r="P53" s="361"/>
      <c r="Q53" s="362"/>
      <c r="R53" s="147">
        <f t="shared" si="34"/>
        <v>0</v>
      </c>
      <c r="S53" s="73">
        <f t="shared" si="35"/>
        <v>0</v>
      </c>
      <c r="T53" s="146">
        <f t="shared" si="36"/>
        <v>0</v>
      </c>
      <c r="U53" s="82">
        <v>0</v>
      </c>
      <c r="V53" s="82">
        <v>0</v>
      </c>
      <c r="W53" s="75">
        <v>0</v>
      </c>
      <c r="X53" s="75">
        <v>0</v>
      </c>
      <c r="Y53" s="75">
        <v>0</v>
      </c>
      <c r="Z53" s="75">
        <v>0</v>
      </c>
      <c r="AA53" s="75">
        <v>0</v>
      </c>
      <c r="AB53" s="75">
        <v>0</v>
      </c>
      <c r="AC53" s="75">
        <v>0</v>
      </c>
      <c r="AD53" s="75">
        <v>0</v>
      </c>
      <c r="AE53" s="75">
        <v>0</v>
      </c>
      <c r="AF53" s="83">
        <v>0</v>
      </c>
      <c r="AG53" s="84">
        <f t="shared" si="37"/>
        <v>0</v>
      </c>
    </row>
    <row r="54" spans="1:33" x14ac:dyDescent="0.2">
      <c r="A54" s="363"/>
      <c r="B54" s="364"/>
      <c r="C54" s="364"/>
      <c r="D54" s="358"/>
      <c r="E54" s="29">
        <v>0</v>
      </c>
      <c r="F54" s="359"/>
      <c r="G54" s="360"/>
      <c r="H54" s="142">
        <f t="shared" si="30"/>
        <v>0</v>
      </c>
      <c r="I54" s="139">
        <v>0</v>
      </c>
      <c r="J54" s="361"/>
      <c r="K54" s="362"/>
      <c r="L54" s="142">
        <f t="shared" si="31"/>
        <v>0</v>
      </c>
      <c r="M54" s="143">
        <f t="shared" si="32"/>
        <v>0</v>
      </c>
      <c r="N54" s="4">
        <f t="shared" si="33"/>
        <v>0</v>
      </c>
      <c r="O54" s="139">
        <v>0</v>
      </c>
      <c r="P54" s="361"/>
      <c r="Q54" s="362"/>
      <c r="R54" s="147">
        <f t="shared" si="34"/>
        <v>0</v>
      </c>
      <c r="S54" s="73">
        <f t="shared" si="35"/>
        <v>0</v>
      </c>
      <c r="T54" s="146">
        <f t="shared" si="36"/>
        <v>0</v>
      </c>
      <c r="U54" s="82">
        <v>0</v>
      </c>
      <c r="V54" s="82">
        <v>0</v>
      </c>
      <c r="W54" s="75">
        <v>0</v>
      </c>
      <c r="X54" s="75">
        <v>0</v>
      </c>
      <c r="Y54" s="75">
        <v>0</v>
      </c>
      <c r="Z54" s="75">
        <v>0</v>
      </c>
      <c r="AA54" s="75">
        <v>0</v>
      </c>
      <c r="AB54" s="75">
        <v>0</v>
      </c>
      <c r="AC54" s="75">
        <v>0</v>
      </c>
      <c r="AD54" s="75">
        <v>0</v>
      </c>
      <c r="AE54" s="75">
        <v>0</v>
      </c>
      <c r="AF54" s="83">
        <v>0</v>
      </c>
      <c r="AG54" s="84">
        <f t="shared" si="37"/>
        <v>0</v>
      </c>
    </row>
    <row r="55" spans="1:33" x14ac:dyDescent="0.2">
      <c r="A55" s="363"/>
      <c r="B55" s="364"/>
      <c r="C55" s="364"/>
      <c r="D55" s="358"/>
      <c r="E55" s="29">
        <v>0</v>
      </c>
      <c r="F55" s="359"/>
      <c r="G55" s="360"/>
      <c r="H55" s="142">
        <f t="shared" si="30"/>
        <v>0</v>
      </c>
      <c r="I55" s="139">
        <v>0</v>
      </c>
      <c r="J55" s="361"/>
      <c r="K55" s="362"/>
      <c r="L55" s="142">
        <f t="shared" si="31"/>
        <v>0</v>
      </c>
      <c r="M55" s="143">
        <f t="shared" si="32"/>
        <v>0</v>
      </c>
      <c r="N55" s="4">
        <f t="shared" si="33"/>
        <v>0</v>
      </c>
      <c r="O55" s="139">
        <v>0</v>
      </c>
      <c r="P55" s="361"/>
      <c r="Q55" s="362"/>
      <c r="R55" s="147">
        <f t="shared" si="34"/>
        <v>0</v>
      </c>
      <c r="S55" s="73">
        <f t="shared" si="35"/>
        <v>0</v>
      </c>
      <c r="T55" s="146">
        <f t="shared" si="36"/>
        <v>0</v>
      </c>
      <c r="U55" s="82">
        <v>0</v>
      </c>
      <c r="V55" s="82">
        <v>0</v>
      </c>
      <c r="W55" s="75">
        <v>0</v>
      </c>
      <c r="X55" s="75">
        <v>0</v>
      </c>
      <c r="Y55" s="75">
        <v>0</v>
      </c>
      <c r="Z55" s="75">
        <v>0</v>
      </c>
      <c r="AA55" s="75">
        <v>0</v>
      </c>
      <c r="AB55" s="75">
        <v>0</v>
      </c>
      <c r="AC55" s="75">
        <v>0</v>
      </c>
      <c r="AD55" s="75">
        <v>0</v>
      </c>
      <c r="AE55" s="75">
        <v>0</v>
      </c>
      <c r="AF55" s="83">
        <v>0</v>
      </c>
      <c r="AG55" s="84">
        <f t="shared" si="37"/>
        <v>0</v>
      </c>
    </row>
    <row r="56" spans="1:33" x14ac:dyDescent="0.2">
      <c r="A56" s="363"/>
      <c r="B56" s="364"/>
      <c r="C56" s="364"/>
      <c r="D56" s="358"/>
      <c r="E56" s="29">
        <v>0</v>
      </c>
      <c r="F56" s="359"/>
      <c r="G56" s="360"/>
      <c r="H56" s="142">
        <f t="shared" si="30"/>
        <v>0</v>
      </c>
      <c r="I56" s="139">
        <v>0</v>
      </c>
      <c r="J56" s="361"/>
      <c r="K56" s="362"/>
      <c r="L56" s="142">
        <f t="shared" si="31"/>
        <v>0</v>
      </c>
      <c r="M56" s="143">
        <f t="shared" si="32"/>
        <v>0</v>
      </c>
      <c r="N56" s="4">
        <f t="shared" si="33"/>
        <v>0</v>
      </c>
      <c r="O56" s="139">
        <v>0</v>
      </c>
      <c r="P56" s="361"/>
      <c r="Q56" s="362"/>
      <c r="R56" s="147">
        <f t="shared" si="34"/>
        <v>0</v>
      </c>
      <c r="S56" s="73">
        <f t="shared" si="35"/>
        <v>0</v>
      </c>
      <c r="T56" s="146">
        <f t="shared" si="36"/>
        <v>0</v>
      </c>
      <c r="U56" s="82">
        <v>0</v>
      </c>
      <c r="V56" s="82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75">
        <v>0</v>
      </c>
      <c r="AE56" s="75">
        <v>0</v>
      </c>
      <c r="AF56" s="83">
        <v>0</v>
      </c>
      <c r="AG56" s="84">
        <f t="shared" si="37"/>
        <v>0</v>
      </c>
    </row>
    <row r="57" spans="1:33" x14ac:dyDescent="0.2">
      <c r="A57" s="363"/>
      <c r="B57" s="364"/>
      <c r="C57" s="364"/>
      <c r="D57" s="358"/>
      <c r="E57" s="29">
        <v>0</v>
      </c>
      <c r="F57" s="359"/>
      <c r="G57" s="360"/>
      <c r="H57" s="142">
        <f t="shared" si="30"/>
        <v>0</v>
      </c>
      <c r="I57" s="139">
        <v>0</v>
      </c>
      <c r="J57" s="361"/>
      <c r="K57" s="362"/>
      <c r="L57" s="142">
        <f t="shared" si="31"/>
        <v>0</v>
      </c>
      <c r="M57" s="143">
        <f t="shared" si="32"/>
        <v>0</v>
      </c>
      <c r="N57" s="4">
        <f t="shared" si="33"/>
        <v>0</v>
      </c>
      <c r="O57" s="139">
        <v>0</v>
      </c>
      <c r="P57" s="361"/>
      <c r="Q57" s="362"/>
      <c r="R57" s="147">
        <f t="shared" si="34"/>
        <v>0</v>
      </c>
      <c r="S57" s="73">
        <f t="shared" si="35"/>
        <v>0</v>
      </c>
      <c r="T57" s="146">
        <f t="shared" si="36"/>
        <v>0</v>
      </c>
      <c r="U57" s="82">
        <v>0</v>
      </c>
      <c r="V57" s="82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75">
        <v>0</v>
      </c>
      <c r="AE57" s="75">
        <v>0</v>
      </c>
      <c r="AF57" s="83">
        <v>0</v>
      </c>
      <c r="AG57" s="84">
        <f t="shared" si="37"/>
        <v>0</v>
      </c>
    </row>
    <row r="58" spans="1:33" x14ac:dyDescent="0.2">
      <c r="A58" s="363"/>
      <c r="B58" s="364"/>
      <c r="C58" s="364"/>
      <c r="D58" s="358"/>
      <c r="E58" s="29">
        <v>0</v>
      </c>
      <c r="F58" s="359"/>
      <c r="G58" s="360"/>
      <c r="H58" s="142">
        <f t="shared" si="30"/>
        <v>0</v>
      </c>
      <c r="I58" s="139">
        <v>0</v>
      </c>
      <c r="J58" s="361"/>
      <c r="K58" s="362"/>
      <c r="L58" s="142">
        <f t="shared" si="31"/>
        <v>0</v>
      </c>
      <c r="M58" s="143">
        <f t="shared" si="32"/>
        <v>0</v>
      </c>
      <c r="N58" s="4">
        <f t="shared" si="33"/>
        <v>0</v>
      </c>
      <c r="O58" s="139">
        <v>0</v>
      </c>
      <c r="P58" s="361"/>
      <c r="Q58" s="362"/>
      <c r="R58" s="147">
        <f t="shared" si="34"/>
        <v>0</v>
      </c>
      <c r="S58" s="73">
        <f t="shared" si="35"/>
        <v>0</v>
      </c>
      <c r="T58" s="146">
        <f t="shared" si="36"/>
        <v>0</v>
      </c>
      <c r="U58" s="82">
        <v>0</v>
      </c>
      <c r="V58" s="82">
        <v>0</v>
      </c>
      <c r="W58" s="75">
        <v>0</v>
      </c>
      <c r="X58" s="75">
        <v>0</v>
      </c>
      <c r="Y58" s="75">
        <v>0</v>
      </c>
      <c r="Z58" s="75">
        <v>0</v>
      </c>
      <c r="AA58" s="75">
        <v>0</v>
      </c>
      <c r="AB58" s="75">
        <v>0</v>
      </c>
      <c r="AC58" s="75">
        <v>0</v>
      </c>
      <c r="AD58" s="75">
        <v>0</v>
      </c>
      <c r="AE58" s="75">
        <v>0</v>
      </c>
      <c r="AF58" s="83">
        <v>0</v>
      </c>
      <c r="AG58" s="84">
        <f t="shared" si="37"/>
        <v>0</v>
      </c>
    </row>
    <row r="59" spans="1:33" x14ac:dyDescent="0.2">
      <c r="A59" s="363"/>
      <c r="B59" s="364"/>
      <c r="C59" s="364"/>
      <c r="D59" s="358"/>
      <c r="E59" s="29">
        <v>0</v>
      </c>
      <c r="F59" s="359"/>
      <c r="G59" s="360"/>
      <c r="H59" s="142">
        <f t="shared" si="30"/>
        <v>0</v>
      </c>
      <c r="I59" s="139">
        <v>0</v>
      </c>
      <c r="J59" s="361"/>
      <c r="K59" s="362"/>
      <c r="L59" s="142">
        <f t="shared" si="31"/>
        <v>0</v>
      </c>
      <c r="M59" s="143">
        <f t="shared" si="32"/>
        <v>0</v>
      </c>
      <c r="N59" s="4">
        <f t="shared" si="33"/>
        <v>0</v>
      </c>
      <c r="O59" s="139">
        <v>0</v>
      </c>
      <c r="P59" s="361"/>
      <c r="Q59" s="362"/>
      <c r="R59" s="147">
        <f t="shared" si="34"/>
        <v>0</v>
      </c>
      <c r="S59" s="73">
        <f t="shared" si="35"/>
        <v>0</v>
      </c>
      <c r="T59" s="146">
        <f t="shared" si="36"/>
        <v>0</v>
      </c>
      <c r="U59" s="82">
        <v>0</v>
      </c>
      <c r="V59" s="82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75">
        <v>0</v>
      </c>
      <c r="AE59" s="75">
        <v>0</v>
      </c>
      <c r="AF59" s="83">
        <v>0</v>
      </c>
      <c r="AG59" s="84">
        <f t="shared" si="37"/>
        <v>0</v>
      </c>
    </row>
    <row r="60" spans="1:33" x14ac:dyDescent="0.2">
      <c r="A60" s="363"/>
      <c r="B60" s="364"/>
      <c r="C60" s="364"/>
      <c r="D60" s="358"/>
      <c r="E60" s="29">
        <v>0</v>
      </c>
      <c r="F60" s="359"/>
      <c r="G60" s="360"/>
      <c r="H60" s="142">
        <f t="shared" si="30"/>
        <v>0</v>
      </c>
      <c r="I60" s="139">
        <v>0</v>
      </c>
      <c r="J60" s="361"/>
      <c r="K60" s="362"/>
      <c r="L60" s="142">
        <f t="shared" si="31"/>
        <v>0</v>
      </c>
      <c r="M60" s="143">
        <f t="shared" si="32"/>
        <v>0</v>
      </c>
      <c r="N60" s="4">
        <f t="shared" si="33"/>
        <v>0</v>
      </c>
      <c r="O60" s="139">
        <v>0</v>
      </c>
      <c r="P60" s="361"/>
      <c r="Q60" s="362"/>
      <c r="R60" s="147">
        <f t="shared" si="34"/>
        <v>0</v>
      </c>
      <c r="S60" s="73">
        <f t="shared" si="35"/>
        <v>0</v>
      </c>
      <c r="T60" s="146">
        <f t="shared" si="36"/>
        <v>0</v>
      </c>
      <c r="U60" s="82">
        <v>0</v>
      </c>
      <c r="V60" s="82">
        <v>0</v>
      </c>
      <c r="W60" s="75">
        <v>0</v>
      </c>
      <c r="X60" s="75">
        <v>0</v>
      </c>
      <c r="Y60" s="75">
        <v>0</v>
      </c>
      <c r="Z60" s="75">
        <v>0</v>
      </c>
      <c r="AA60" s="75">
        <v>0</v>
      </c>
      <c r="AB60" s="75">
        <v>0</v>
      </c>
      <c r="AC60" s="75">
        <v>0</v>
      </c>
      <c r="AD60" s="75">
        <v>0</v>
      </c>
      <c r="AE60" s="75">
        <v>0</v>
      </c>
      <c r="AF60" s="83">
        <v>0</v>
      </c>
      <c r="AG60" s="84">
        <f t="shared" si="37"/>
        <v>0</v>
      </c>
    </row>
    <row r="61" spans="1:33" x14ac:dyDescent="0.2">
      <c r="A61" s="363"/>
      <c r="B61" s="364"/>
      <c r="C61" s="364"/>
      <c r="D61" s="358"/>
      <c r="E61" s="29">
        <v>0</v>
      </c>
      <c r="F61" s="359"/>
      <c r="G61" s="360"/>
      <c r="H61" s="142">
        <f t="shared" si="30"/>
        <v>0</v>
      </c>
      <c r="I61" s="139">
        <v>0</v>
      </c>
      <c r="J61" s="361"/>
      <c r="K61" s="362"/>
      <c r="L61" s="142">
        <f t="shared" si="31"/>
        <v>0</v>
      </c>
      <c r="M61" s="143">
        <f t="shared" si="32"/>
        <v>0</v>
      </c>
      <c r="N61" s="4">
        <f t="shared" si="33"/>
        <v>0</v>
      </c>
      <c r="O61" s="139">
        <v>0</v>
      </c>
      <c r="P61" s="361"/>
      <c r="Q61" s="362"/>
      <c r="R61" s="147">
        <f t="shared" si="34"/>
        <v>0</v>
      </c>
      <c r="S61" s="73">
        <f t="shared" si="35"/>
        <v>0</v>
      </c>
      <c r="T61" s="146">
        <f t="shared" si="36"/>
        <v>0</v>
      </c>
      <c r="U61" s="82">
        <v>0</v>
      </c>
      <c r="V61" s="82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83">
        <v>0</v>
      </c>
      <c r="AG61" s="84">
        <f t="shared" si="37"/>
        <v>0</v>
      </c>
    </row>
    <row r="62" spans="1:33" x14ac:dyDescent="0.2">
      <c r="A62" s="363"/>
      <c r="B62" s="364"/>
      <c r="C62" s="364"/>
      <c r="D62" s="358"/>
      <c r="E62" s="29">
        <v>0</v>
      </c>
      <c r="F62" s="359"/>
      <c r="G62" s="360"/>
      <c r="H62" s="142">
        <f t="shared" si="30"/>
        <v>0</v>
      </c>
      <c r="I62" s="139">
        <v>0</v>
      </c>
      <c r="J62" s="361"/>
      <c r="K62" s="362"/>
      <c r="L62" s="142">
        <f t="shared" si="31"/>
        <v>0</v>
      </c>
      <c r="M62" s="143">
        <f t="shared" si="32"/>
        <v>0</v>
      </c>
      <c r="N62" s="4">
        <f t="shared" si="33"/>
        <v>0</v>
      </c>
      <c r="O62" s="139">
        <v>0</v>
      </c>
      <c r="P62" s="361"/>
      <c r="Q62" s="362"/>
      <c r="R62" s="147">
        <f t="shared" si="34"/>
        <v>0</v>
      </c>
      <c r="S62" s="73">
        <f t="shared" si="35"/>
        <v>0</v>
      </c>
      <c r="T62" s="146">
        <f t="shared" si="36"/>
        <v>0</v>
      </c>
      <c r="U62" s="82">
        <v>0</v>
      </c>
      <c r="V62" s="82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75">
        <v>0</v>
      </c>
      <c r="AE62" s="75">
        <v>0</v>
      </c>
      <c r="AF62" s="83">
        <v>0</v>
      </c>
      <c r="AG62" s="84">
        <f t="shared" si="37"/>
        <v>0</v>
      </c>
    </row>
    <row r="63" spans="1:33" x14ac:dyDescent="0.2">
      <c r="A63" s="363"/>
      <c r="B63" s="364"/>
      <c r="C63" s="364"/>
      <c r="D63" s="358"/>
      <c r="E63" s="29">
        <v>0</v>
      </c>
      <c r="F63" s="359"/>
      <c r="G63" s="360"/>
      <c r="H63" s="142">
        <f t="shared" si="30"/>
        <v>0</v>
      </c>
      <c r="I63" s="139">
        <v>0</v>
      </c>
      <c r="J63" s="361"/>
      <c r="K63" s="362"/>
      <c r="L63" s="142">
        <f t="shared" si="31"/>
        <v>0</v>
      </c>
      <c r="M63" s="143">
        <f t="shared" si="32"/>
        <v>0</v>
      </c>
      <c r="N63" s="4">
        <f t="shared" si="33"/>
        <v>0</v>
      </c>
      <c r="O63" s="139">
        <v>0</v>
      </c>
      <c r="P63" s="361"/>
      <c r="Q63" s="362"/>
      <c r="R63" s="147">
        <f t="shared" si="34"/>
        <v>0</v>
      </c>
      <c r="S63" s="73">
        <f t="shared" si="35"/>
        <v>0</v>
      </c>
      <c r="T63" s="146">
        <f t="shared" si="36"/>
        <v>0</v>
      </c>
      <c r="U63" s="82">
        <v>0</v>
      </c>
      <c r="V63" s="82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75">
        <v>0</v>
      </c>
      <c r="AC63" s="75">
        <v>0</v>
      </c>
      <c r="AD63" s="75">
        <v>0</v>
      </c>
      <c r="AE63" s="75">
        <v>0</v>
      </c>
      <c r="AF63" s="83">
        <v>0</v>
      </c>
      <c r="AG63" s="84">
        <f t="shared" si="37"/>
        <v>0</v>
      </c>
    </row>
    <row r="64" spans="1:33" x14ac:dyDescent="0.2">
      <c r="A64" s="363"/>
      <c r="B64" s="364"/>
      <c r="C64" s="364"/>
      <c r="D64" s="358"/>
      <c r="E64" s="29">
        <v>0</v>
      </c>
      <c r="F64" s="359"/>
      <c r="G64" s="360"/>
      <c r="H64" s="142">
        <f t="shared" si="30"/>
        <v>0</v>
      </c>
      <c r="I64" s="139">
        <v>0</v>
      </c>
      <c r="J64" s="361"/>
      <c r="K64" s="362"/>
      <c r="L64" s="142">
        <f t="shared" si="31"/>
        <v>0</v>
      </c>
      <c r="M64" s="143">
        <f t="shared" si="32"/>
        <v>0</v>
      </c>
      <c r="N64" s="4">
        <f t="shared" si="33"/>
        <v>0</v>
      </c>
      <c r="O64" s="139">
        <v>0</v>
      </c>
      <c r="P64" s="361"/>
      <c r="Q64" s="362"/>
      <c r="R64" s="147">
        <f t="shared" si="34"/>
        <v>0</v>
      </c>
      <c r="S64" s="73">
        <f t="shared" si="35"/>
        <v>0</v>
      </c>
      <c r="T64" s="146">
        <f t="shared" si="36"/>
        <v>0</v>
      </c>
      <c r="U64" s="82">
        <v>0</v>
      </c>
      <c r="V64" s="82">
        <v>0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83">
        <v>0</v>
      </c>
      <c r="AG64" s="84">
        <f t="shared" si="37"/>
        <v>0</v>
      </c>
    </row>
    <row r="65" spans="1:33" x14ac:dyDescent="0.2">
      <c r="A65" s="363"/>
      <c r="B65" s="364"/>
      <c r="C65" s="364"/>
      <c r="D65" s="358"/>
      <c r="E65" s="29">
        <v>0</v>
      </c>
      <c r="F65" s="359"/>
      <c r="G65" s="360"/>
      <c r="H65" s="142">
        <f t="shared" si="30"/>
        <v>0</v>
      </c>
      <c r="I65" s="139">
        <v>0</v>
      </c>
      <c r="J65" s="361"/>
      <c r="K65" s="362"/>
      <c r="L65" s="142">
        <f t="shared" si="31"/>
        <v>0</v>
      </c>
      <c r="M65" s="143">
        <f t="shared" si="32"/>
        <v>0</v>
      </c>
      <c r="N65" s="4">
        <f t="shared" si="33"/>
        <v>0</v>
      </c>
      <c r="O65" s="139">
        <v>0</v>
      </c>
      <c r="P65" s="361"/>
      <c r="Q65" s="362"/>
      <c r="R65" s="147">
        <f t="shared" si="34"/>
        <v>0</v>
      </c>
      <c r="S65" s="73">
        <f t="shared" si="35"/>
        <v>0</v>
      </c>
      <c r="T65" s="146">
        <f t="shared" si="36"/>
        <v>0</v>
      </c>
      <c r="U65" s="82">
        <v>0</v>
      </c>
      <c r="V65" s="82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75">
        <v>0</v>
      </c>
      <c r="AE65" s="75">
        <v>0</v>
      </c>
      <c r="AF65" s="83">
        <v>0</v>
      </c>
      <c r="AG65" s="84">
        <f t="shared" si="37"/>
        <v>0</v>
      </c>
    </row>
    <row r="66" spans="1:33" x14ac:dyDescent="0.2">
      <c r="A66" s="363"/>
      <c r="B66" s="364"/>
      <c r="C66" s="364"/>
      <c r="D66" s="358"/>
      <c r="E66" s="29">
        <v>0</v>
      </c>
      <c r="F66" s="359"/>
      <c r="G66" s="360"/>
      <c r="H66" s="142">
        <f t="shared" si="30"/>
        <v>0</v>
      </c>
      <c r="I66" s="139">
        <v>0</v>
      </c>
      <c r="J66" s="361"/>
      <c r="K66" s="362"/>
      <c r="L66" s="142">
        <f t="shared" si="31"/>
        <v>0</v>
      </c>
      <c r="M66" s="143">
        <f t="shared" si="32"/>
        <v>0</v>
      </c>
      <c r="N66" s="4">
        <f t="shared" si="33"/>
        <v>0</v>
      </c>
      <c r="O66" s="139">
        <v>0</v>
      </c>
      <c r="P66" s="361"/>
      <c r="Q66" s="362"/>
      <c r="R66" s="147">
        <f t="shared" si="34"/>
        <v>0</v>
      </c>
      <c r="S66" s="73">
        <f t="shared" si="35"/>
        <v>0</v>
      </c>
      <c r="T66" s="146">
        <f t="shared" si="36"/>
        <v>0</v>
      </c>
      <c r="U66" s="82">
        <v>0</v>
      </c>
      <c r="V66" s="82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83">
        <v>0</v>
      </c>
      <c r="AG66" s="84">
        <f t="shared" si="37"/>
        <v>0</v>
      </c>
    </row>
    <row r="67" spans="1:33" x14ac:dyDescent="0.2">
      <c r="A67" s="363"/>
      <c r="B67" s="364"/>
      <c r="C67" s="364"/>
      <c r="D67" s="34"/>
      <c r="E67" s="29">
        <v>0</v>
      </c>
      <c r="F67" s="37"/>
      <c r="G67" s="38"/>
      <c r="H67" s="142">
        <f t="shared" si="27"/>
        <v>0</v>
      </c>
      <c r="I67" s="139">
        <v>0</v>
      </c>
      <c r="J67" s="140"/>
      <c r="K67" s="141"/>
      <c r="L67" s="142">
        <f t="shared" si="28"/>
        <v>0</v>
      </c>
      <c r="M67" s="143">
        <f t="shared" si="21"/>
        <v>0</v>
      </c>
      <c r="N67" s="4">
        <f t="shared" si="22"/>
        <v>0</v>
      </c>
      <c r="O67" s="148">
        <v>0</v>
      </c>
      <c r="P67" s="149"/>
      <c r="Q67" s="150"/>
      <c r="R67" s="147">
        <f t="shared" si="19"/>
        <v>0</v>
      </c>
      <c r="S67" s="73">
        <f t="shared" si="23"/>
        <v>0</v>
      </c>
      <c r="T67" s="146">
        <f t="shared" si="24"/>
        <v>0</v>
      </c>
      <c r="U67" s="82">
        <v>0</v>
      </c>
      <c r="V67" s="82">
        <v>0</v>
      </c>
      <c r="W67" s="75">
        <v>0</v>
      </c>
      <c r="X67" s="75">
        <v>0</v>
      </c>
      <c r="Y67" s="75">
        <v>0</v>
      </c>
      <c r="Z67" s="75">
        <v>0</v>
      </c>
      <c r="AA67" s="75">
        <v>0</v>
      </c>
      <c r="AB67" s="75">
        <v>0</v>
      </c>
      <c r="AC67" s="75">
        <v>0</v>
      </c>
      <c r="AD67" s="75">
        <v>0</v>
      </c>
      <c r="AE67" s="75">
        <v>0</v>
      </c>
      <c r="AF67" s="83">
        <v>0</v>
      </c>
      <c r="AG67" s="84">
        <f t="shared" si="29"/>
        <v>0</v>
      </c>
    </row>
    <row r="68" spans="1:33" x14ac:dyDescent="0.2">
      <c r="A68" s="363"/>
      <c r="B68" s="364"/>
      <c r="C68" s="364"/>
      <c r="D68" s="34"/>
      <c r="E68" s="29">
        <v>0</v>
      </c>
      <c r="F68" s="37"/>
      <c r="G68" s="38"/>
      <c r="H68" s="142">
        <f t="shared" si="27"/>
        <v>0</v>
      </c>
      <c r="I68" s="139">
        <v>0</v>
      </c>
      <c r="J68" s="140"/>
      <c r="K68" s="141"/>
      <c r="L68" s="142">
        <f t="shared" si="28"/>
        <v>0</v>
      </c>
      <c r="M68" s="143">
        <f t="shared" si="21"/>
        <v>0</v>
      </c>
      <c r="N68" s="4">
        <f t="shared" si="22"/>
        <v>0</v>
      </c>
      <c r="O68" s="148">
        <v>0</v>
      </c>
      <c r="P68" s="149"/>
      <c r="Q68" s="150"/>
      <c r="R68" s="147">
        <f t="shared" si="19"/>
        <v>0</v>
      </c>
      <c r="S68" s="73">
        <f t="shared" si="23"/>
        <v>0</v>
      </c>
      <c r="T68" s="146">
        <f t="shared" si="24"/>
        <v>0</v>
      </c>
      <c r="U68" s="82">
        <v>0</v>
      </c>
      <c r="V68" s="82">
        <v>0</v>
      </c>
      <c r="W68" s="75">
        <v>0</v>
      </c>
      <c r="X68" s="75">
        <v>0</v>
      </c>
      <c r="Y68" s="75">
        <v>0</v>
      </c>
      <c r="Z68" s="75">
        <v>0</v>
      </c>
      <c r="AA68" s="75">
        <v>0</v>
      </c>
      <c r="AB68" s="75">
        <v>0</v>
      </c>
      <c r="AC68" s="75">
        <v>0</v>
      </c>
      <c r="AD68" s="75">
        <v>0</v>
      </c>
      <c r="AE68" s="75">
        <v>0</v>
      </c>
      <c r="AF68" s="83">
        <v>0</v>
      </c>
      <c r="AG68" s="84">
        <f t="shared" si="29"/>
        <v>0</v>
      </c>
    </row>
    <row r="69" spans="1:33" x14ac:dyDescent="0.2">
      <c r="A69" s="363"/>
      <c r="B69" s="364"/>
      <c r="C69" s="364"/>
      <c r="D69" s="34"/>
      <c r="E69" s="29">
        <v>0</v>
      </c>
      <c r="F69" s="37"/>
      <c r="G69" s="38"/>
      <c r="H69" s="142">
        <f t="shared" si="27"/>
        <v>0</v>
      </c>
      <c r="I69" s="139">
        <v>0</v>
      </c>
      <c r="J69" s="140"/>
      <c r="K69" s="141"/>
      <c r="L69" s="142">
        <f t="shared" si="28"/>
        <v>0</v>
      </c>
      <c r="M69" s="143">
        <f t="shared" si="21"/>
        <v>0</v>
      </c>
      <c r="N69" s="4">
        <f t="shared" si="22"/>
        <v>0</v>
      </c>
      <c r="O69" s="148">
        <v>0</v>
      </c>
      <c r="P69" s="149"/>
      <c r="Q69" s="150"/>
      <c r="R69" s="147">
        <f t="shared" si="19"/>
        <v>0</v>
      </c>
      <c r="S69" s="73">
        <f t="shared" si="23"/>
        <v>0</v>
      </c>
      <c r="T69" s="146">
        <f t="shared" si="24"/>
        <v>0</v>
      </c>
      <c r="U69" s="82">
        <v>0</v>
      </c>
      <c r="V69" s="82">
        <v>0</v>
      </c>
      <c r="W69" s="76">
        <v>0</v>
      </c>
      <c r="X69" s="76">
        <v>0</v>
      </c>
      <c r="Y69" s="76">
        <v>0</v>
      </c>
      <c r="Z69" s="76">
        <v>0</v>
      </c>
      <c r="AA69" s="76">
        <v>0</v>
      </c>
      <c r="AB69" s="76">
        <v>0</v>
      </c>
      <c r="AC69" s="76">
        <v>0</v>
      </c>
      <c r="AD69" s="76">
        <v>0</v>
      </c>
      <c r="AE69" s="76">
        <v>0</v>
      </c>
      <c r="AF69" s="83">
        <v>0</v>
      </c>
      <c r="AG69" s="84">
        <f t="shared" si="29"/>
        <v>0</v>
      </c>
    </row>
    <row r="70" spans="1:33" x14ac:dyDescent="0.2">
      <c r="A70" s="363"/>
      <c r="B70" s="364"/>
      <c r="C70" s="364"/>
      <c r="D70" s="34"/>
      <c r="E70" s="29">
        <v>0</v>
      </c>
      <c r="F70" s="37"/>
      <c r="G70" s="38"/>
      <c r="H70" s="142">
        <f t="shared" si="27"/>
        <v>0</v>
      </c>
      <c r="I70" s="139">
        <v>0</v>
      </c>
      <c r="J70" s="140"/>
      <c r="K70" s="141"/>
      <c r="L70" s="142">
        <f t="shared" si="28"/>
        <v>0</v>
      </c>
      <c r="M70" s="143">
        <f t="shared" si="21"/>
        <v>0</v>
      </c>
      <c r="N70" s="4">
        <f t="shared" si="22"/>
        <v>0</v>
      </c>
      <c r="O70" s="148">
        <v>0</v>
      </c>
      <c r="P70" s="149"/>
      <c r="Q70" s="150"/>
      <c r="R70" s="147">
        <f t="shared" si="19"/>
        <v>0</v>
      </c>
      <c r="S70" s="73">
        <f t="shared" si="23"/>
        <v>0</v>
      </c>
      <c r="T70" s="146">
        <f t="shared" si="24"/>
        <v>0</v>
      </c>
      <c r="U70" s="82">
        <v>0</v>
      </c>
      <c r="V70" s="82">
        <v>0</v>
      </c>
      <c r="W70" s="76">
        <v>0</v>
      </c>
      <c r="X70" s="76">
        <v>0</v>
      </c>
      <c r="Y70" s="76">
        <v>0</v>
      </c>
      <c r="Z70" s="76">
        <v>0</v>
      </c>
      <c r="AA70" s="76">
        <v>0</v>
      </c>
      <c r="AB70" s="76">
        <v>0</v>
      </c>
      <c r="AC70" s="76">
        <v>0</v>
      </c>
      <c r="AD70" s="76">
        <v>0</v>
      </c>
      <c r="AE70" s="76">
        <v>0</v>
      </c>
      <c r="AF70" s="83">
        <v>0</v>
      </c>
      <c r="AG70" s="84">
        <f t="shared" si="29"/>
        <v>0</v>
      </c>
    </row>
    <row r="71" spans="1:33" x14ac:dyDescent="0.2">
      <c r="A71" s="363"/>
      <c r="B71" s="364"/>
      <c r="C71" s="364"/>
      <c r="D71" s="34"/>
      <c r="E71" s="29">
        <v>0</v>
      </c>
      <c r="F71" s="37"/>
      <c r="G71" s="38"/>
      <c r="H71" s="142">
        <f t="shared" si="27"/>
        <v>0</v>
      </c>
      <c r="I71" s="139">
        <v>0</v>
      </c>
      <c r="J71" s="140"/>
      <c r="K71" s="141"/>
      <c r="L71" s="142">
        <f t="shared" si="28"/>
        <v>0</v>
      </c>
      <c r="M71" s="143">
        <f t="shared" si="21"/>
        <v>0</v>
      </c>
      <c r="N71" s="4">
        <f t="shared" si="22"/>
        <v>0</v>
      </c>
      <c r="O71" s="148">
        <v>0</v>
      </c>
      <c r="P71" s="149"/>
      <c r="Q71" s="150"/>
      <c r="R71" s="147">
        <f t="shared" si="19"/>
        <v>0</v>
      </c>
      <c r="S71" s="73">
        <f t="shared" si="23"/>
        <v>0</v>
      </c>
      <c r="T71" s="146">
        <f t="shared" si="24"/>
        <v>0</v>
      </c>
      <c r="U71" s="82">
        <v>0</v>
      </c>
      <c r="V71" s="82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0</v>
      </c>
      <c r="AC71" s="76">
        <v>0</v>
      </c>
      <c r="AD71" s="76">
        <v>0</v>
      </c>
      <c r="AE71" s="76">
        <v>0</v>
      </c>
      <c r="AF71" s="83">
        <v>0</v>
      </c>
      <c r="AG71" s="84">
        <f t="shared" si="29"/>
        <v>0</v>
      </c>
    </row>
    <row r="72" spans="1:33" x14ac:dyDescent="0.2">
      <c r="A72" s="363"/>
      <c r="B72" s="364"/>
      <c r="C72" s="364"/>
      <c r="D72" s="34"/>
      <c r="E72" s="29">
        <v>0</v>
      </c>
      <c r="F72" s="37"/>
      <c r="G72" s="38"/>
      <c r="H72" s="142">
        <f t="shared" si="27"/>
        <v>0</v>
      </c>
      <c r="I72" s="139">
        <v>0</v>
      </c>
      <c r="J72" s="140"/>
      <c r="K72" s="141"/>
      <c r="L72" s="142">
        <f t="shared" si="28"/>
        <v>0</v>
      </c>
      <c r="M72" s="143">
        <f t="shared" si="21"/>
        <v>0</v>
      </c>
      <c r="N72" s="4">
        <f t="shared" si="22"/>
        <v>0</v>
      </c>
      <c r="O72" s="148">
        <v>0</v>
      </c>
      <c r="P72" s="149"/>
      <c r="Q72" s="150"/>
      <c r="R72" s="147">
        <f t="shared" si="19"/>
        <v>0</v>
      </c>
      <c r="S72" s="73">
        <f t="shared" si="23"/>
        <v>0</v>
      </c>
      <c r="T72" s="146">
        <f t="shared" si="24"/>
        <v>0</v>
      </c>
      <c r="U72" s="82">
        <v>0</v>
      </c>
      <c r="V72" s="82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0</v>
      </c>
      <c r="AD72" s="76">
        <v>0</v>
      </c>
      <c r="AE72" s="76">
        <v>0</v>
      </c>
      <c r="AF72" s="83">
        <v>0</v>
      </c>
      <c r="AG72" s="84">
        <f t="shared" si="29"/>
        <v>0</v>
      </c>
    </row>
    <row r="73" spans="1:33" x14ac:dyDescent="0.2">
      <c r="A73" s="363"/>
      <c r="B73" s="364"/>
      <c r="C73" s="364"/>
      <c r="D73" s="34"/>
      <c r="E73" s="29">
        <v>0</v>
      </c>
      <c r="F73" s="37"/>
      <c r="G73" s="38"/>
      <c r="H73" s="142">
        <f t="shared" si="27"/>
        <v>0</v>
      </c>
      <c r="I73" s="139">
        <v>0</v>
      </c>
      <c r="J73" s="140"/>
      <c r="K73" s="141"/>
      <c r="L73" s="142">
        <f t="shared" si="28"/>
        <v>0</v>
      </c>
      <c r="M73" s="143">
        <f t="shared" si="21"/>
        <v>0</v>
      </c>
      <c r="N73" s="4">
        <f t="shared" si="22"/>
        <v>0</v>
      </c>
      <c r="O73" s="148">
        <v>0</v>
      </c>
      <c r="P73" s="149"/>
      <c r="Q73" s="150"/>
      <c r="R73" s="147">
        <f t="shared" si="19"/>
        <v>0</v>
      </c>
      <c r="S73" s="73">
        <f t="shared" si="23"/>
        <v>0</v>
      </c>
      <c r="T73" s="146">
        <f t="shared" si="24"/>
        <v>0</v>
      </c>
      <c r="U73" s="82">
        <v>0</v>
      </c>
      <c r="V73" s="82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0</v>
      </c>
      <c r="AC73" s="76">
        <v>0</v>
      </c>
      <c r="AD73" s="76">
        <v>0</v>
      </c>
      <c r="AE73" s="76">
        <v>0</v>
      </c>
      <c r="AF73" s="83">
        <v>0</v>
      </c>
      <c r="AG73" s="84">
        <f t="shared" si="29"/>
        <v>0</v>
      </c>
    </row>
    <row r="74" spans="1:33" x14ac:dyDescent="0.2">
      <c r="A74" s="363"/>
      <c r="B74" s="364"/>
      <c r="C74" s="364"/>
      <c r="D74" s="34"/>
      <c r="E74" s="29">
        <v>0</v>
      </c>
      <c r="F74" s="37"/>
      <c r="G74" s="38"/>
      <c r="H74" s="142">
        <f t="shared" si="27"/>
        <v>0</v>
      </c>
      <c r="I74" s="139">
        <v>0</v>
      </c>
      <c r="J74" s="140"/>
      <c r="K74" s="141"/>
      <c r="L74" s="142">
        <f t="shared" si="28"/>
        <v>0</v>
      </c>
      <c r="M74" s="143">
        <f t="shared" si="21"/>
        <v>0</v>
      </c>
      <c r="N74" s="4">
        <f t="shared" si="22"/>
        <v>0</v>
      </c>
      <c r="O74" s="148">
        <v>0</v>
      </c>
      <c r="P74" s="149"/>
      <c r="Q74" s="150"/>
      <c r="R74" s="147">
        <f t="shared" si="19"/>
        <v>0</v>
      </c>
      <c r="S74" s="73">
        <f t="shared" si="23"/>
        <v>0</v>
      </c>
      <c r="T74" s="146">
        <f t="shared" si="24"/>
        <v>0</v>
      </c>
      <c r="U74" s="82">
        <v>0</v>
      </c>
      <c r="V74" s="82">
        <v>0</v>
      </c>
      <c r="W74" s="76">
        <v>0</v>
      </c>
      <c r="X74" s="76">
        <v>0</v>
      </c>
      <c r="Y74" s="76">
        <v>0</v>
      </c>
      <c r="Z74" s="76">
        <v>0</v>
      </c>
      <c r="AA74" s="76">
        <v>0</v>
      </c>
      <c r="AB74" s="76">
        <v>0</v>
      </c>
      <c r="AC74" s="76">
        <v>0</v>
      </c>
      <c r="AD74" s="76">
        <v>0</v>
      </c>
      <c r="AE74" s="76">
        <v>0</v>
      </c>
      <c r="AF74" s="83">
        <v>0</v>
      </c>
      <c r="AG74" s="84">
        <f t="shared" si="29"/>
        <v>0</v>
      </c>
    </row>
    <row r="75" spans="1:33" x14ac:dyDescent="0.2">
      <c r="A75" s="363"/>
      <c r="B75" s="364"/>
      <c r="C75" s="364"/>
      <c r="D75" s="34"/>
      <c r="E75" s="29">
        <v>0</v>
      </c>
      <c r="F75" s="37"/>
      <c r="G75" s="38"/>
      <c r="H75" s="142">
        <f t="shared" si="27"/>
        <v>0</v>
      </c>
      <c r="I75" s="139">
        <v>0</v>
      </c>
      <c r="J75" s="140"/>
      <c r="K75" s="141"/>
      <c r="L75" s="142">
        <f t="shared" si="28"/>
        <v>0</v>
      </c>
      <c r="M75" s="143">
        <f t="shared" si="21"/>
        <v>0</v>
      </c>
      <c r="N75" s="4">
        <f t="shared" si="22"/>
        <v>0</v>
      </c>
      <c r="O75" s="148">
        <v>0</v>
      </c>
      <c r="P75" s="149"/>
      <c r="Q75" s="150"/>
      <c r="R75" s="147">
        <f t="shared" si="19"/>
        <v>0</v>
      </c>
      <c r="S75" s="73">
        <f t="shared" si="23"/>
        <v>0</v>
      </c>
      <c r="T75" s="146">
        <f t="shared" si="24"/>
        <v>0</v>
      </c>
      <c r="U75" s="82">
        <v>0</v>
      </c>
      <c r="V75" s="82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6">
        <v>0</v>
      </c>
      <c r="AC75" s="76">
        <v>0</v>
      </c>
      <c r="AD75" s="76">
        <v>0</v>
      </c>
      <c r="AE75" s="76">
        <v>0</v>
      </c>
      <c r="AF75" s="83">
        <v>0</v>
      </c>
      <c r="AG75" s="84">
        <f t="shared" si="29"/>
        <v>0</v>
      </c>
    </row>
    <row r="76" spans="1:33" x14ac:dyDescent="0.2">
      <c r="A76" s="363"/>
      <c r="B76" s="364"/>
      <c r="C76" s="364"/>
      <c r="D76" s="34"/>
      <c r="E76" s="29">
        <v>0</v>
      </c>
      <c r="F76" s="37"/>
      <c r="G76" s="38"/>
      <c r="H76" s="142">
        <f t="shared" si="27"/>
        <v>0</v>
      </c>
      <c r="I76" s="139">
        <v>0</v>
      </c>
      <c r="J76" s="140"/>
      <c r="K76" s="141"/>
      <c r="L76" s="142">
        <f t="shared" si="28"/>
        <v>0</v>
      </c>
      <c r="M76" s="143">
        <f t="shared" si="21"/>
        <v>0</v>
      </c>
      <c r="N76" s="4">
        <f t="shared" si="22"/>
        <v>0</v>
      </c>
      <c r="O76" s="148">
        <v>0</v>
      </c>
      <c r="P76" s="149"/>
      <c r="Q76" s="150"/>
      <c r="R76" s="147">
        <f t="shared" si="19"/>
        <v>0</v>
      </c>
      <c r="S76" s="73">
        <f t="shared" si="23"/>
        <v>0</v>
      </c>
      <c r="T76" s="146">
        <f t="shared" si="24"/>
        <v>0</v>
      </c>
      <c r="U76" s="82">
        <v>0</v>
      </c>
      <c r="V76" s="82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0</v>
      </c>
      <c r="AB76" s="76">
        <v>0</v>
      </c>
      <c r="AC76" s="76">
        <v>0</v>
      </c>
      <c r="AD76" s="76">
        <v>0</v>
      </c>
      <c r="AE76" s="76">
        <v>0</v>
      </c>
      <c r="AF76" s="83">
        <v>0</v>
      </c>
      <c r="AG76" s="84">
        <f t="shared" si="29"/>
        <v>0</v>
      </c>
    </row>
    <row r="77" spans="1:33" x14ac:dyDescent="0.2">
      <c r="A77" s="363"/>
      <c r="B77" s="364"/>
      <c r="C77" s="364"/>
      <c r="D77" s="34"/>
      <c r="E77" s="29">
        <v>0</v>
      </c>
      <c r="F77" s="37"/>
      <c r="G77" s="38"/>
      <c r="H77" s="142">
        <f t="shared" si="25"/>
        <v>0</v>
      </c>
      <c r="I77" s="139">
        <v>0</v>
      </c>
      <c r="J77" s="140"/>
      <c r="K77" s="141"/>
      <c r="L77" s="142">
        <f t="shared" si="20"/>
        <v>0</v>
      </c>
      <c r="M77" s="143">
        <f t="shared" si="21"/>
        <v>0</v>
      </c>
      <c r="N77" s="4">
        <f t="shared" si="22"/>
        <v>0</v>
      </c>
      <c r="O77" s="148">
        <v>0</v>
      </c>
      <c r="P77" s="149"/>
      <c r="Q77" s="150"/>
      <c r="R77" s="147">
        <f t="shared" si="19"/>
        <v>0</v>
      </c>
      <c r="S77" s="73">
        <f t="shared" si="23"/>
        <v>0</v>
      </c>
      <c r="T77" s="146">
        <f t="shared" si="24"/>
        <v>0</v>
      </c>
      <c r="U77" s="82">
        <v>0</v>
      </c>
      <c r="V77" s="85">
        <v>0</v>
      </c>
      <c r="W77" s="76">
        <v>0</v>
      </c>
      <c r="X77" s="76">
        <v>0</v>
      </c>
      <c r="Y77" s="76">
        <v>0</v>
      </c>
      <c r="Z77" s="76">
        <v>0</v>
      </c>
      <c r="AA77" s="76">
        <v>0</v>
      </c>
      <c r="AB77" s="76">
        <v>0</v>
      </c>
      <c r="AC77" s="76">
        <v>0</v>
      </c>
      <c r="AD77" s="76">
        <v>0</v>
      </c>
      <c r="AE77" s="76">
        <v>0</v>
      </c>
      <c r="AF77" s="83">
        <v>0</v>
      </c>
      <c r="AG77" s="84">
        <f t="shared" si="26"/>
        <v>0</v>
      </c>
    </row>
    <row r="78" spans="1:33" x14ac:dyDescent="0.2">
      <c r="A78" s="363"/>
      <c r="B78" s="364"/>
      <c r="C78" s="364"/>
      <c r="D78" s="34"/>
      <c r="E78" s="29">
        <v>0</v>
      </c>
      <c r="F78" s="37"/>
      <c r="G78" s="38"/>
      <c r="H78" s="142">
        <f t="shared" si="25"/>
        <v>0</v>
      </c>
      <c r="I78" s="139">
        <v>0</v>
      </c>
      <c r="J78" s="140"/>
      <c r="K78" s="141"/>
      <c r="L78" s="142">
        <f t="shared" si="20"/>
        <v>0</v>
      </c>
      <c r="M78" s="143">
        <f t="shared" si="21"/>
        <v>0</v>
      </c>
      <c r="N78" s="4">
        <f t="shared" si="22"/>
        <v>0</v>
      </c>
      <c r="O78" s="148">
        <v>0</v>
      </c>
      <c r="P78" s="149"/>
      <c r="Q78" s="150"/>
      <c r="R78" s="147">
        <f t="shared" si="19"/>
        <v>0</v>
      </c>
      <c r="S78" s="73">
        <f t="shared" si="23"/>
        <v>0</v>
      </c>
      <c r="T78" s="146">
        <f t="shared" si="24"/>
        <v>0</v>
      </c>
      <c r="U78" s="82">
        <v>0</v>
      </c>
      <c r="V78" s="85">
        <v>0</v>
      </c>
      <c r="W78" s="76">
        <v>0</v>
      </c>
      <c r="X78" s="76">
        <v>0</v>
      </c>
      <c r="Y78" s="76">
        <v>0</v>
      </c>
      <c r="Z78" s="76">
        <v>0</v>
      </c>
      <c r="AA78" s="76">
        <v>0</v>
      </c>
      <c r="AB78" s="76">
        <v>0</v>
      </c>
      <c r="AC78" s="76">
        <v>0</v>
      </c>
      <c r="AD78" s="76">
        <v>0</v>
      </c>
      <c r="AE78" s="76">
        <v>0</v>
      </c>
      <c r="AF78" s="83">
        <v>0</v>
      </c>
      <c r="AG78" s="84">
        <f t="shared" si="26"/>
        <v>0</v>
      </c>
    </row>
    <row r="79" spans="1:33" x14ac:dyDescent="0.2">
      <c r="A79" s="363"/>
      <c r="B79" s="364"/>
      <c r="C79" s="364"/>
      <c r="D79" s="34"/>
      <c r="E79" s="29">
        <v>0</v>
      </c>
      <c r="F79" s="37"/>
      <c r="G79" s="38"/>
      <c r="H79" s="142">
        <f t="shared" si="25"/>
        <v>0</v>
      </c>
      <c r="I79" s="139">
        <v>0</v>
      </c>
      <c r="J79" s="140"/>
      <c r="K79" s="141"/>
      <c r="L79" s="142">
        <f t="shared" si="20"/>
        <v>0</v>
      </c>
      <c r="M79" s="143">
        <f t="shared" si="21"/>
        <v>0</v>
      </c>
      <c r="N79" s="4">
        <f t="shared" si="22"/>
        <v>0</v>
      </c>
      <c r="O79" s="148">
        <v>0</v>
      </c>
      <c r="P79" s="149"/>
      <c r="Q79" s="150"/>
      <c r="R79" s="147">
        <f t="shared" si="19"/>
        <v>0</v>
      </c>
      <c r="S79" s="73">
        <f t="shared" si="23"/>
        <v>0</v>
      </c>
      <c r="T79" s="146">
        <f t="shared" si="24"/>
        <v>0</v>
      </c>
      <c r="U79" s="82">
        <v>0</v>
      </c>
      <c r="V79" s="85">
        <v>0</v>
      </c>
      <c r="W79" s="76">
        <v>0</v>
      </c>
      <c r="X79" s="76">
        <v>0</v>
      </c>
      <c r="Y79" s="76">
        <v>0</v>
      </c>
      <c r="Z79" s="76">
        <v>0</v>
      </c>
      <c r="AA79" s="76">
        <v>0</v>
      </c>
      <c r="AB79" s="76">
        <v>0</v>
      </c>
      <c r="AC79" s="76">
        <v>0</v>
      </c>
      <c r="AD79" s="76">
        <v>0</v>
      </c>
      <c r="AE79" s="76">
        <v>0</v>
      </c>
      <c r="AF79" s="83">
        <v>0</v>
      </c>
      <c r="AG79" s="84">
        <f t="shared" si="26"/>
        <v>0</v>
      </c>
    </row>
    <row r="80" spans="1:33" x14ac:dyDescent="0.2">
      <c r="A80" s="363"/>
      <c r="B80" s="364"/>
      <c r="C80" s="364"/>
      <c r="D80" s="34"/>
      <c r="E80" s="29">
        <v>0</v>
      </c>
      <c r="F80" s="37"/>
      <c r="G80" s="38"/>
      <c r="H80" s="142">
        <f t="shared" si="25"/>
        <v>0</v>
      </c>
      <c r="I80" s="139">
        <v>0</v>
      </c>
      <c r="J80" s="140"/>
      <c r="K80" s="141"/>
      <c r="L80" s="142">
        <f t="shared" si="20"/>
        <v>0</v>
      </c>
      <c r="M80" s="143">
        <f t="shared" si="21"/>
        <v>0</v>
      </c>
      <c r="N80" s="4">
        <f t="shared" si="22"/>
        <v>0</v>
      </c>
      <c r="O80" s="148">
        <v>0</v>
      </c>
      <c r="P80" s="149"/>
      <c r="Q80" s="150"/>
      <c r="R80" s="147">
        <f t="shared" si="19"/>
        <v>0</v>
      </c>
      <c r="S80" s="73">
        <f t="shared" si="23"/>
        <v>0</v>
      </c>
      <c r="T80" s="146">
        <f t="shared" si="24"/>
        <v>0</v>
      </c>
      <c r="U80" s="82">
        <v>0</v>
      </c>
      <c r="V80" s="85">
        <v>0</v>
      </c>
      <c r="W80" s="76">
        <v>0</v>
      </c>
      <c r="X80" s="76">
        <v>0</v>
      </c>
      <c r="Y80" s="76">
        <v>0</v>
      </c>
      <c r="Z80" s="76">
        <v>0</v>
      </c>
      <c r="AA80" s="76">
        <v>0</v>
      </c>
      <c r="AB80" s="76">
        <v>0</v>
      </c>
      <c r="AC80" s="76">
        <v>0</v>
      </c>
      <c r="AD80" s="76">
        <v>0</v>
      </c>
      <c r="AE80" s="76">
        <v>0</v>
      </c>
      <c r="AF80" s="83">
        <v>0</v>
      </c>
      <c r="AG80" s="84">
        <f t="shared" si="26"/>
        <v>0</v>
      </c>
    </row>
    <row r="81" spans="1:33" x14ac:dyDescent="0.2">
      <c r="A81" s="363"/>
      <c r="B81" s="364"/>
      <c r="C81" s="364"/>
      <c r="D81" s="34"/>
      <c r="E81" s="29">
        <v>0</v>
      </c>
      <c r="F81" s="37"/>
      <c r="G81" s="38"/>
      <c r="H81" s="142">
        <f t="shared" si="25"/>
        <v>0</v>
      </c>
      <c r="I81" s="139">
        <v>0</v>
      </c>
      <c r="J81" s="140"/>
      <c r="K81" s="141"/>
      <c r="L81" s="142">
        <f t="shared" si="20"/>
        <v>0</v>
      </c>
      <c r="M81" s="143">
        <f t="shared" si="21"/>
        <v>0</v>
      </c>
      <c r="N81" s="4">
        <f t="shared" si="22"/>
        <v>0</v>
      </c>
      <c r="O81" s="148">
        <v>0</v>
      </c>
      <c r="P81" s="149"/>
      <c r="Q81" s="150"/>
      <c r="R81" s="147">
        <f t="shared" si="19"/>
        <v>0</v>
      </c>
      <c r="S81" s="73">
        <f t="shared" si="23"/>
        <v>0</v>
      </c>
      <c r="T81" s="146">
        <f t="shared" si="24"/>
        <v>0</v>
      </c>
      <c r="U81" s="82">
        <v>0</v>
      </c>
      <c r="V81" s="85">
        <v>0</v>
      </c>
      <c r="W81" s="76">
        <v>0</v>
      </c>
      <c r="X81" s="76">
        <v>0</v>
      </c>
      <c r="Y81" s="76">
        <v>0</v>
      </c>
      <c r="Z81" s="76">
        <v>0</v>
      </c>
      <c r="AA81" s="76">
        <v>0</v>
      </c>
      <c r="AB81" s="76">
        <v>0</v>
      </c>
      <c r="AC81" s="76">
        <v>0</v>
      </c>
      <c r="AD81" s="76">
        <v>0</v>
      </c>
      <c r="AE81" s="76">
        <v>0</v>
      </c>
      <c r="AF81" s="83">
        <v>0</v>
      </c>
      <c r="AG81" s="84">
        <f t="shared" si="26"/>
        <v>0</v>
      </c>
    </row>
    <row r="82" spans="1:33" x14ac:dyDescent="0.2">
      <c r="A82" s="363"/>
      <c r="B82" s="364"/>
      <c r="C82" s="364"/>
      <c r="D82" s="34"/>
      <c r="E82" s="29">
        <v>0</v>
      </c>
      <c r="F82" s="37"/>
      <c r="G82" s="38"/>
      <c r="H82" s="142">
        <f t="shared" si="25"/>
        <v>0</v>
      </c>
      <c r="I82" s="139">
        <v>0</v>
      </c>
      <c r="J82" s="140"/>
      <c r="K82" s="141"/>
      <c r="L82" s="142">
        <f t="shared" si="20"/>
        <v>0</v>
      </c>
      <c r="M82" s="143">
        <f t="shared" si="21"/>
        <v>0</v>
      </c>
      <c r="N82" s="4">
        <f t="shared" si="22"/>
        <v>0</v>
      </c>
      <c r="O82" s="148">
        <v>0</v>
      </c>
      <c r="P82" s="149"/>
      <c r="Q82" s="150"/>
      <c r="R82" s="147">
        <f t="shared" si="19"/>
        <v>0</v>
      </c>
      <c r="S82" s="73">
        <f t="shared" si="23"/>
        <v>0</v>
      </c>
      <c r="T82" s="146">
        <f t="shared" si="24"/>
        <v>0</v>
      </c>
      <c r="U82" s="82">
        <v>0</v>
      </c>
      <c r="V82" s="85">
        <v>0</v>
      </c>
      <c r="W82" s="76">
        <v>0</v>
      </c>
      <c r="X82" s="76">
        <v>0</v>
      </c>
      <c r="Y82" s="76">
        <v>0</v>
      </c>
      <c r="Z82" s="76">
        <v>0</v>
      </c>
      <c r="AA82" s="76">
        <v>0</v>
      </c>
      <c r="AB82" s="76">
        <v>0</v>
      </c>
      <c r="AC82" s="76">
        <v>0</v>
      </c>
      <c r="AD82" s="76">
        <v>0</v>
      </c>
      <c r="AE82" s="76">
        <v>0</v>
      </c>
      <c r="AF82" s="83">
        <v>0</v>
      </c>
      <c r="AG82" s="84">
        <f t="shared" si="26"/>
        <v>0</v>
      </c>
    </row>
    <row r="83" spans="1:33" x14ac:dyDescent="0.2">
      <c r="A83" s="363"/>
      <c r="B83" s="364"/>
      <c r="C83" s="364"/>
      <c r="D83" s="34"/>
      <c r="E83" s="29">
        <v>0</v>
      </c>
      <c r="F83" s="37"/>
      <c r="G83" s="38"/>
      <c r="H83" s="142">
        <f t="shared" si="25"/>
        <v>0</v>
      </c>
      <c r="I83" s="139">
        <v>0</v>
      </c>
      <c r="J83" s="140"/>
      <c r="K83" s="141"/>
      <c r="L83" s="142">
        <f t="shared" si="20"/>
        <v>0</v>
      </c>
      <c r="M83" s="143">
        <f t="shared" si="21"/>
        <v>0</v>
      </c>
      <c r="N83" s="4">
        <f t="shared" si="22"/>
        <v>0</v>
      </c>
      <c r="O83" s="148">
        <v>0</v>
      </c>
      <c r="P83" s="149"/>
      <c r="Q83" s="150"/>
      <c r="R83" s="147">
        <f t="shared" si="19"/>
        <v>0</v>
      </c>
      <c r="S83" s="73">
        <f t="shared" si="23"/>
        <v>0</v>
      </c>
      <c r="T83" s="146">
        <f t="shared" si="24"/>
        <v>0</v>
      </c>
      <c r="U83" s="82">
        <v>0</v>
      </c>
      <c r="V83" s="85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83">
        <v>0</v>
      </c>
      <c r="AG83" s="84">
        <f t="shared" si="26"/>
        <v>0</v>
      </c>
    </row>
    <row r="84" spans="1:33" x14ac:dyDescent="0.2">
      <c r="A84" s="363"/>
      <c r="B84" s="364"/>
      <c r="C84" s="364"/>
      <c r="D84" s="34"/>
      <c r="E84" s="29">
        <v>0</v>
      </c>
      <c r="F84" s="37"/>
      <c r="G84" s="38"/>
      <c r="H84" s="142">
        <f t="shared" si="25"/>
        <v>0</v>
      </c>
      <c r="I84" s="139">
        <v>0</v>
      </c>
      <c r="J84" s="140"/>
      <c r="K84" s="141"/>
      <c r="L84" s="142">
        <f t="shared" si="20"/>
        <v>0</v>
      </c>
      <c r="M84" s="143">
        <f t="shared" si="21"/>
        <v>0</v>
      </c>
      <c r="N84" s="4">
        <f t="shared" si="22"/>
        <v>0</v>
      </c>
      <c r="O84" s="148">
        <v>0</v>
      </c>
      <c r="P84" s="149"/>
      <c r="Q84" s="150"/>
      <c r="R84" s="147">
        <f t="shared" si="19"/>
        <v>0</v>
      </c>
      <c r="S84" s="73">
        <f t="shared" si="23"/>
        <v>0</v>
      </c>
      <c r="T84" s="146">
        <f t="shared" si="24"/>
        <v>0</v>
      </c>
      <c r="U84" s="82">
        <v>0</v>
      </c>
      <c r="V84" s="85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  <c r="AB84" s="76">
        <v>0</v>
      </c>
      <c r="AC84" s="76">
        <v>0</v>
      </c>
      <c r="AD84" s="76">
        <v>0</v>
      </c>
      <c r="AE84" s="76">
        <v>0</v>
      </c>
      <c r="AF84" s="83">
        <v>0</v>
      </c>
      <c r="AG84" s="84">
        <f t="shared" si="26"/>
        <v>0</v>
      </c>
    </row>
    <row r="85" spans="1:33" x14ac:dyDescent="0.2">
      <c r="A85" s="363"/>
      <c r="B85" s="364"/>
      <c r="C85" s="364"/>
      <c r="D85" s="34"/>
      <c r="E85" s="29">
        <v>0</v>
      </c>
      <c r="F85" s="37"/>
      <c r="G85" s="38"/>
      <c r="H85" s="142">
        <f t="shared" si="25"/>
        <v>0</v>
      </c>
      <c r="I85" s="139">
        <v>0</v>
      </c>
      <c r="J85" s="140"/>
      <c r="K85" s="141"/>
      <c r="L85" s="142">
        <f t="shared" si="20"/>
        <v>0</v>
      </c>
      <c r="M85" s="143">
        <f t="shared" si="21"/>
        <v>0</v>
      </c>
      <c r="N85" s="4">
        <f t="shared" si="22"/>
        <v>0</v>
      </c>
      <c r="O85" s="148">
        <v>0</v>
      </c>
      <c r="P85" s="149"/>
      <c r="Q85" s="150"/>
      <c r="R85" s="147">
        <f t="shared" si="19"/>
        <v>0</v>
      </c>
      <c r="S85" s="73">
        <f t="shared" si="23"/>
        <v>0</v>
      </c>
      <c r="T85" s="146">
        <f t="shared" si="24"/>
        <v>0</v>
      </c>
      <c r="U85" s="82">
        <v>0</v>
      </c>
      <c r="V85" s="85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  <c r="AB85" s="76">
        <v>0</v>
      </c>
      <c r="AC85" s="76">
        <v>0</v>
      </c>
      <c r="AD85" s="76">
        <v>0</v>
      </c>
      <c r="AE85" s="76">
        <v>0</v>
      </c>
      <c r="AF85" s="83">
        <v>0</v>
      </c>
      <c r="AG85" s="84">
        <f t="shared" si="26"/>
        <v>0</v>
      </c>
    </row>
    <row r="86" spans="1:33" x14ac:dyDescent="0.2">
      <c r="A86" s="363"/>
      <c r="B86" s="364"/>
      <c r="C86" s="364"/>
      <c r="D86" s="34"/>
      <c r="E86" s="29">
        <v>0</v>
      </c>
      <c r="F86" s="37"/>
      <c r="G86" s="38"/>
      <c r="H86" s="142">
        <f t="shared" si="25"/>
        <v>0</v>
      </c>
      <c r="I86" s="139">
        <v>0</v>
      </c>
      <c r="J86" s="140"/>
      <c r="K86" s="141"/>
      <c r="L86" s="142">
        <f t="shared" si="20"/>
        <v>0</v>
      </c>
      <c r="M86" s="143">
        <f t="shared" si="21"/>
        <v>0</v>
      </c>
      <c r="N86" s="4">
        <f t="shared" si="22"/>
        <v>0</v>
      </c>
      <c r="O86" s="148">
        <v>0</v>
      </c>
      <c r="P86" s="149"/>
      <c r="Q86" s="150"/>
      <c r="R86" s="147">
        <f t="shared" si="19"/>
        <v>0</v>
      </c>
      <c r="S86" s="73">
        <f t="shared" si="23"/>
        <v>0</v>
      </c>
      <c r="T86" s="146">
        <f t="shared" si="24"/>
        <v>0</v>
      </c>
      <c r="U86" s="82">
        <v>0</v>
      </c>
      <c r="V86" s="85">
        <v>0</v>
      </c>
      <c r="W86" s="76">
        <v>0</v>
      </c>
      <c r="X86" s="76">
        <v>0</v>
      </c>
      <c r="Y86" s="76">
        <v>0</v>
      </c>
      <c r="Z86" s="76">
        <v>0</v>
      </c>
      <c r="AA86" s="76">
        <v>0</v>
      </c>
      <c r="AB86" s="76">
        <v>0</v>
      </c>
      <c r="AC86" s="76">
        <v>0</v>
      </c>
      <c r="AD86" s="76">
        <v>0</v>
      </c>
      <c r="AE86" s="76">
        <v>0</v>
      </c>
      <c r="AF86" s="83">
        <v>0</v>
      </c>
      <c r="AG86" s="84">
        <f t="shared" si="26"/>
        <v>0</v>
      </c>
    </row>
    <row r="87" spans="1:33" x14ac:dyDescent="0.2">
      <c r="A87" s="363"/>
      <c r="B87" s="364"/>
      <c r="C87" s="364"/>
      <c r="D87" s="34"/>
      <c r="E87" s="29">
        <v>0</v>
      </c>
      <c r="F87" s="37"/>
      <c r="G87" s="38"/>
      <c r="H87" s="142">
        <f t="shared" si="25"/>
        <v>0</v>
      </c>
      <c r="I87" s="139">
        <v>0</v>
      </c>
      <c r="J87" s="140"/>
      <c r="K87" s="141"/>
      <c r="L87" s="142">
        <f t="shared" si="20"/>
        <v>0</v>
      </c>
      <c r="M87" s="143">
        <f t="shared" si="21"/>
        <v>0</v>
      </c>
      <c r="N87" s="4">
        <f t="shared" si="22"/>
        <v>0</v>
      </c>
      <c r="O87" s="148">
        <v>0</v>
      </c>
      <c r="P87" s="149"/>
      <c r="Q87" s="150"/>
      <c r="R87" s="147">
        <f t="shared" si="19"/>
        <v>0</v>
      </c>
      <c r="S87" s="73">
        <f t="shared" si="23"/>
        <v>0</v>
      </c>
      <c r="T87" s="146">
        <f t="shared" si="24"/>
        <v>0</v>
      </c>
      <c r="U87" s="82">
        <v>0</v>
      </c>
      <c r="V87" s="85">
        <v>0</v>
      </c>
      <c r="W87" s="76">
        <v>0</v>
      </c>
      <c r="X87" s="76">
        <v>0</v>
      </c>
      <c r="Y87" s="76">
        <v>0</v>
      </c>
      <c r="Z87" s="76">
        <v>0</v>
      </c>
      <c r="AA87" s="76">
        <v>0</v>
      </c>
      <c r="AB87" s="76">
        <v>0</v>
      </c>
      <c r="AC87" s="76">
        <v>0</v>
      </c>
      <c r="AD87" s="76">
        <v>0</v>
      </c>
      <c r="AE87" s="76">
        <v>0</v>
      </c>
      <c r="AF87" s="83">
        <v>0</v>
      </c>
      <c r="AG87" s="84">
        <f t="shared" si="26"/>
        <v>0</v>
      </c>
    </row>
    <row r="88" spans="1:33" x14ac:dyDescent="0.2">
      <c r="A88" s="363"/>
      <c r="B88" s="364"/>
      <c r="C88" s="364"/>
      <c r="D88" s="34"/>
      <c r="E88" s="29">
        <v>0</v>
      </c>
      <c r="F88" s="37"/>
      <c r="G88" s="38"/>
      <c r="H88" s="142">
        <f t="shared" si="25"/>
        <v>0</v>
      </c>
      <c r="I88" s="139">
        <v>0</v>
      </c>
      <c r="J88" s="140"/>
      <c r="K88" s="141"/>
      <c r="L88" s="142">
        <f t="shared" si="20"/>
        <v>0</v>
      </c>
      <c r="M88" s="143">
        <f t="shared" si="21"/>
        <v>0</v>
      </c>
      <c r="N88" s="4">
        <f t="shared" si="22"/>
        <v>0</v>
      </c>
      <c r="O88" s="148">
        <v>0</v>
      </c>
      <c r="P88" s="149"/>
      <c r="Q88" s="150"/>
      <c r="R88" s="147">
        <f t="shared" si="19"/>
        <v>0</v>
      </c>
      <c r="S88" s="73">
        <f t="shared" si="23"/>
        <v>0</v>
      </c>
      <c r="T88" s="146">
        <f t="shared" si="24"/>
        <v>0</v>
      </c>
      <c r="U88" s="82">
        <v>0</v>
      </c>
      <c r="V88" s="85">
        <v>0</v>
      </c>
      <c r="W88" s="76">
        <v>0</v>
      </c>
      <c r="X88" s="76">
        <v>0</v>
      </c>
      <c r="Y88" s="76">
        <v>0</v>
      </c>
      <c r="Z88" s="76">
        <v>0</v>
      </c>
      <c r="AA88" s="76">
        <v>0</v>
      </c>
      <c r="AB88" s="76">
        <v>0</v>
      </c>
      <c r="AC88" s="76">
        <v>0</v>
      </c>
      <c r="AD88" s="76">
        <v>0</v>
      </c>
      <c r="AE88" s="76">
        <v>0</v>
      </c>
      <c r="AF88" s="83">
        <v>0</v>
      </c>
      <c r="AG88" s="84">
        <f t="shared" si="26"/>
        <v>0</v>
      </c>
    </row>
    <row r="89" spans="1:33" ht="13.5" thickBot="1" x14ac:dyDescent="0.25">
      <c r="A89" s="365"/>
      <c r="B89" s="366"/>
      <c r="C89" s="366"/>
      <c r="D89" s="35"/>
      <c r="E89" s="30">
        <v>0</v>
      </c>
      <c r="F89" s="31"/>
      <c r="G89" s="32"/>
      <c r="H89" s="154">
        <f t="shared" si="25"/>
        <v>0</v>
      </c>
      <c r="I89" s="155">
        <v>0</v>
      </c>
      <c r="J89" s="152"/>
      <c r="K89" s="153"/>
      <c r="L89" s="154">
        <f t="shared" si="20"/>
        <v>0</v>
      </c>
      <c r="M89" s="156">
        <f t="shared" si="21"/>
        <v>0</v>
      </c>
      <c r="N89" s="5">
        <f t="shared" si="22"/>
        <v>0</v>
      </c>
      <c r="O89" s="157">
        <v>0</v>
      </c>
      <c r="P89" s="158"/>
      <c r="Q89" s="159"/>
      <c r="R89" s="160">
        <f t="shared" si="19"/>
        <v>0</v>
      </c>
      <c r="S89" s="73">
        <f t="shared" si="23"/>
        <v>0</v>
      </c>
      <c r="T89" s="161">
        <f t="shared" si="24"/>
        <v>0</v>
      </c>
      <c r="U89" s="184">
        <v>0</v>
      </c>
      <c r="V89" s="164">
        <v>0</v>
      </c>
      <c r="W89" s="76">
        <v>0</v>
      </c>
      <c r="X89" s="76">
        <v>0</v>
      </c>
      <c r="Y89" s="76">
        <v>0</v>
      </c>
      <c r="Z89" s="76">
        <v>0</v>
      </c>
      <c r="AA89" s="76">
        <v>0</v>
      </c>
      <c r="AB89" s="76">
        <v>0</v>
      </c>
      <c r="AC89" s="76">
        <v>0</v>
      </c>
      <c r="AD89" s="76">
        <v>0</v>
      </c>
      <c r="AE89" s="76">
        <v>0</v>
      </c>
      <c r="AF89" s="89">
        <v>0</v>
      </c>
      <c r="AG89" s="165">
        <f t="shared" si="26"/>
        <v>0</v>
      </c>
    </row>
    <row r="90" spans="1:33" ht="15" customHeight="1" thickBot="1" x14ac:dyDescent="0.3">
      <c r="A90" s="367"/>
      <c r="B90" s="368"/>
      <c r="C90" s="368"/>
      <c r="D90" s="368"/>
      <c r="E90" s="369" t="s">
        <v>43</v>
      </c>
      <c r="F90" s="370"/>
      <c r="G90" s="371"/>
      <c r="H90" s="166">
        <f>SUM(H47:H89)</f>
        <v>0</v>
      </c>
      <c r="I90" s="369" t="s">
        <v>137</v>
      </c>
      <c r="J90" s="370"/>
      <c r="K90" s="371"/>
      <c r="L90" s="166">
        <f>SUM(L47:L89)</f>
        <v>0</v>
      </c>
      <c r="M90" s="167">
        <f>SUM(M47:M89)</f>
        <v>0</v>
      </c>
      <c r="N90" s="6">
        <f t="shared" si="22"/>
        <v>0</v>
      </c>
      <c r="O90" s="448" t="s">
        <v>138</v>
      </c>
      <c r="P90" s="449"/>
      <c r="Q90" s="450"/>
      <c r="R90" s="168">
        <f>SUM(R47:R89)</f>
        <v>0</v>
      </c>
      <c r="S90" s="169">
        <f>SUM(S47:S89)</f>
        <v>0</v>
      </c>
      <c r="T90" s="170">
        <f t="shared" si="24"/>
        <v>0</v>
      </c>
      <c r="U90" s="167">
        <f t="shared" ref="U90:AF90" si="38">SUM(U47:U89)</f>
        <v>0</v>
      </c>
      <c r="V90" s="171">
        <f t="shared" ref="V90:W90" si="39">SUM(V47:V89)</f>
        <v>0</v>
      </c>
      <c r="W90" s="171">
        <f t="shared" si="39"/>
        <v>0</v>
      </c>
      <c r="X90" s="171">
        <f t="shared" si="38"/>
        <v>0</v>
      </c>
      <c r="Y90" s="171">
        <f t="shared" si="38"/>
        <v>0</v>
      </c>
      <c r="Z90" s="171">
        <f t="shared" si="38"/>
        <v>0</v>
      </c>
      <c r="AA90" s="171">
        <f t="shared" si="38"/>
        <v>0</v>
      </c>
      <c r="AB90" s="171">
        <f t="shared" si="38"/>
        <v>0</v>
      </c>
      <c r="AC90" s="171">
        <f t="shared" si="38"/>
        <v>0</v>
      </c>
      <c r="AD90" s="171">
        <f t="shared" si="38"/>
        <v>0</v>
      </c>
      <c r="AE90" s="171">
        <f t="shared" si="38"/>
        <v>0</v>
      </c>
      <c r="AF90" s="172">
        <f t="shared" si="38"/>
        <v>0</v>
      </c>
      <c r="AG90" s="173">
        <f>SUM(AG47:AG89)</f>
        <v>0</v>
      </c>
    </row>
    <row r="91" spans="1:33" ht="13.5" thickTop="1" x14ac:dyDescent="0.2">
      <c r="N91" s="174"/>
      <c r="R91" s="44"/>
      <c r="S91" s="44"/>
      <c r="T91" s="175"/>
    </row>
  </sheetData>
  <sheetProtection algorithmName="SHA-512" hashValue="TAlkT5aLUc3nFKpnnAub+t4CEFcZHZBMHi2gXLMIvcINe4aHiNkaMMBn9nyuEiiqLPvj+fr0OisOS783cyLazA==" saltValue="BIyhCuKtvp/tGq/SbMITvA==" spinCount="100000" sheet="1" objects="1" scenarios="1"/>
  <mergeCells count="208">
    <mergeCell ref="A64:C64"/>
    <mergeCell ref="A65:C65"/>
    <mergeCell ref="A66:C66"/>
    <mergeCell ref="O39:Q39"/>
    <mergeCell ref="O40:Q40"/>
    <mergeCell ref="O41:Q41"/>
    <mergeCell ref="O42:Q42"/>
    <mergeCell ref="O43:Q43"/>
    <mergeCell ref="O90:Q90"/>
    <mergeCell ref="O30:Q30"/>
    <mergeCell ref="O31:Q31"/>
    <mergeCell ref="O32:Q32"/>
    <mergeCell ref="O33:Q33"/>
    <mergeCell ref="O34:Q34"/>
    <mergeCell ref="O35:Q35"/>
    <mergeCell ref="O36:Q36"/>
    <mergeCell ref="O37:Q37"/>
    <mergeCell ref="O38:Q38"/>
    <mergeCell ref="O21:Q21"/>
    <mergeCell ref="O22:Q22"/>
    <mergeCell ref="O23:Q23"/>
    <mergeCell ref="O24:Q24"/>
    <mergeCell ref="O25:Q25"/>
    <mergeCell ref="O26:Q26"/>
    <mergeCell ref="O27:Q27"/>
    <mergeCell ref="O28:Q28"/>
    <mergeCell ref="O29:Q29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C3:D3"/>
    <mergeCell ref="C4:D4"/>
    <mergeCell ref="C5:D5"/>
    <mergeCell ref="C6:D6"/>
    <mergeCell ref="C7:D7"/>
    <mergeCell ref="A9:C9"/>
    <mergeCell ref="A10:C10"/>
    <mergeCell ref="A12:C12"/>
    <mergeCell ref="A13:C13"/>
    <mergeCell ref="M9:M10"/>
    <mergeCell ref="N9:N10"/>
    <mergeCell ref="AG9:AG10"/>
    <mergeCell ref="A11:C11"/>
    <mergeCell ref="E11:G11"/>
    <mergeCell ref="I11:K11"/>
    <mergeCell ref="E9:G9"/>
    <mergeCell ref="E10:G10"/>
    <mergeCell ref="H9:H10"/>
    <mergeCell ref="I9:K9"/>
    <mergeCell ref="I10:K10"/>
    <mergeCell ref="O9:Q9"/>
    <mergeCell ref="S9:S10"/>
    <mergeCell ref="T9:T10"/>
    <mergeCell ref="O10:Q10"/>
    <mergeCell ref="O11:Q11"/>
    <mergeCell ref="A38:C38"/>
    <mergeCell ref="A39:C39"/>
    <mergeCell ref="A40:C40"/>
    <mergeCell ref="A41:C41"/>
    <mergeCell ref="A42:C42"/>
    <mergeCell ref="E12:G12"/>
    <mergeCell ref="E13:G13"/>
    <mergeCell ref="E14:G14"/>
    <mergeCell ref="E15:G15"/>
    <mergeCell ref="E16:G16"/>
    <mergeCell ref="A32:C32"/>
    <mergeCell ref="A33:C33"/>
    <mergeCell ref="A34:C34"/>
    <mergeCell ref="A35:C35"/>
    <mergeCell ref="A36:C36"/>
    <mergeCell ref="A37:C37"/>
    <mergeCell ref="A14:C14"/>
    <mergeCell ref="A15:C15"/>
    <mergeCell ref="A16:C16"/>
    <mergeCell ref="A29:C29"/>
    <mergeCell ref="A30:C30"/>
    <mergeCell ref="A31:C31"/>
    <mergeCell ref="A28:C28"/>
    <mergeCell ref="A27:C27"/>
    <mergeCell ref="I12:K12"/>
    <mergeCell ref="I13:K13"/>
    <mergeCell ref="I14:K14"/>
    <mergeCell ref="I15:K15"/>
    <mergeCell ref="I16:K16"/>
    <mergeCell ref="I29:K29"/>
    <mergeCell ref="I30:K30"/>
    <mergeCell ref="I31:K31"/>
    <mergeCell ref="E35:G35"/>
    <mergeCell ref="E29:G29"/>
    <mergeCell ref="E30:G30"/>
    <mergeCell ref="E31:G31"/>
    <mergeCell ref="E32:G32"/>
    <mergeCell ref="E33:G33"/>
    <mergeCell ref="E34:G34"/>
    <mergeCell ref="E28:G28"/>
    <mergeCell ref="I28:K28"/>
    <mergeCell ref="E27:G27"/>
    <mergeCell ref="I27:K27"/>
    <mergeCell ref="I38:K38"/>
    <mergeCell ref="I39:K39"/>
    <mergeCell ref="I40:K40"/>
    <mergeCell ref="I41:K41"/>
    <mergeCell ref="I42:K42"/>
    <mergeCell ref="E43:G43"/>
    <mergeCell ref="I43:K43"/>
    <mergeCell ref="I32:K32"/>
    <mergeCell ref="I33:K33"/>
    <mergeCell ref="I34:K34"/>
    <mergeCell ref="I35:K35"/>
    <mergeCell ref="I36:K36"/>
    <mergeCell ref="I37:K37"/>
    <mergeCell ref="E41:G41"/>
    <mergeCell ref="E42:G42"/>
    <mergeCell ref="E36:G36"/>
    <mergeCell ref="E37:G37"/>
    <mergeCell ref="E38:G38"/>
    <mergeCell ref="E39:G39"/>
    <mergeCell ref="E40:G40"/>
    <mergeCell ref="N44:N45"/>
    <mergeCell ref="AG44:AG45"/>
    <mergeCell ref="A46:C46"/>
    <mergeCell ref="A47:C47"/>
    <mergeCell ref="A48:C48"/>
    <mergeCell ref="A77:C77"/>
    <mergeCell ref="H44:H45"/>
    <mergeCell ref="L44:L45"/>
    <mergeCell ref="M44:M45"/>
    <mergeCell ref="S44:S45"/>
    <mergeCell ref="T44:T45"/>
    <mergeCell ref="R44:R45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E90:G90"/>
    <mergeCell ref="I90:K90"/>
    <mergeCell ref="A90:D90"/>
    <mergeCell ref="A45:C45"/>
    <mergeCell ref="A44:C44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83:C83"/>
    <mergeCell ref="A71:C71"/>
    <mergeCell ref="A72:C72"/>
    <mergeCell ref="A73:C73"/>
    <mergeCell ref="A74:C74"/>
    <mergeCell ref="A75:C75"/>
    <mergeCell ref="A76:C76"/>
    <mergeCell ref="A63:C63"/>
    <mergeCell ref="A21:C21"/>
    <mergeCell ref="E21:G21"/>
    <mergeCell ref="I21:K21"/>
    <mergeCell ref="A26:C26"/>
    <mergeCell ref="E26:G26"/>
    <mergeCell ref="I26:K26"/>
    <mergeCell ref="A25:C25"/>
    <mergeCell ref="E25:G25"/>
    <mergeCell ref="I25:K25"/>
    <mergeCell ref="A24:C24"/>
    <mergeCell ref="E24:G24"/>
    <mergeCell ref="I24:K24"/>
    <mergeCell ref="A17:C17"/>
    <mergeCell ref="E17:G17"/>
    <mergeCell ref="I17:K17"/>
    <mergeCell ref="A49:C49"/>
    <mergeCell ref="A50:C50"/>
    <mergeCell ref="A67:C67"/>
    <mergeCell ref="A68:C68"/>
    <mergeCell ref="A69:C69"/>
    <mergeCell ref="A70:C70"/>
    <mergeCell ref="A20:C20"/>
    <mergeCell ref="E20:G20"/>
    <mergeCell ref="I20:K20"/>
    <mergeCell ref="A19:C19"/>
    <mergeCell ref="E19:G19"/>
    <mergeCell ref="I19:K19"/>
    <mergeCell ref="A18:C18"/>
    <mergeCell ref="E18:G18"/>
    <mergeCell ref="I18:K18"/>
    <mergeCell ref="A23:C23"/>
    <mergeCell ref="E23:G23"/>
    <mergeCell ref="I23:K23"/>
    <mergeCell ref="A22:C22"/>
    <mergeCell ref="E22:G22"/>
    <mergeCell ref="I22:K22"/>
  </mergeCells>
  <conditionalFormatting sqref="E47:E89">
    <cfRule type="expression" dxfId="90" priority="3">
      <formula>AND(E47&lt;18, E47&lt;&gt;0)</formula>
    </cfRule>
  </conditionalFormatting>
  <conditionalFormatting sqref="I47:I89">
    <cfRule type="expression" dxfId="89" priority="4">
      <formula>AND(I47&lt;18, I47&lt;&gt;0)</formula>
    </cfRule>
  </conditionalFormatting>
  <conditionalFormatting sqref="O47:O66">
    <cfRule type="expression" dxfId="88" priority="1">
      <formula>AND(O47&lt;18, O47&lt;&gt;0)</formula>
    </cfRule>
  </conditionalFormatting>
  <conditionalFormatting sqref="O67:O89">
    <cfRule type="expression" dxfId="87" priority="2">
      <formula>AND(O67&lt;18, O67&lt;&gt;0)</formula>
    </cfRule>
  </conditionalFormatting>
  <pageMargins left="0.25" right="0.25" top="0.75" bottom="0.75" header="0.3" footer="0.3"/>
  <pageSetup scale="49" orientation="landscape" r:id="rId1"/>
  <ignoredErrors>
    <ignoredError sqref="X90:AF90 H43 X43:AF43 L43 U43 U90" formulaRange="1"/>
    <ignoredError sqref="N43 N9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18FE1F-1F59-4D90-A3ED-47B258A4E776}">
          <x14:formula1>
            <xm:f>'Drop Downs'!$E$4:$E$7</xm:f>
          </x14:formula1>
          <xm:sqref>D12:D42 D47:D89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F7FC-A765-414F-A3ED-6E68CB0AF719}">
  <sheetPr>
    <pageSetUpPr fitToPage="1"/>
  </sheetPr>
  <dimension ref="A1:AG68"/>
  <sheetViews>
    <sheetView zoomScale="80" zoomScaleNormal="80" workbookViewId="0">
      <selection activeCell="A60" sqref="A60:XFD64"/>
    </sheetView>
  </sheetViews>
  <sheetFormatPr defaultColWidth="8.7109375" defaultRowHeight="12.75" x14ac:dyDescent="0.2"/>
  <cols>
    <col min="1" max="1" width="24.28515625" style="41" customWidth="1"/>
    <col min="2" max="3" width="25.28515625" style="41" customWidth="1"/>
    <col min="4" max="4" width="85.85546875" style="42" customWidth="1"/>
    <col min="5" max="5" width="24.7109375" style="41" hidden="1" customWidth="1"/>
    <col min="6" max="7" width="13.7109375" style="41" hidden="1" customWidth="1"/>
    <col min="8" max="8" width="43.28515625" style="42" hidden="1" customWidth="1"/>
    <col min="9" max="9" width="24.7109375" style="44" hidden="1" customWidth="1"/>
    <col min="10" max="11" width="13.7109375" style="44" hidden="1" customWidth="1"/>
    <col min="12" max="12" width="43.28515625" style="42" hidden="1" customWidth="1"/>
    <col min="13" max="24" width="20.28515625" style="41" hidden="1" customWidth="1"/>
    <col min="25" max="31" width="20.7109375" style="41" hidden="1" customWidth="1"/>
    <col min="32" max="32" width="51.28515625" style="41" hidden="1" customWidth="1"/>
    <col min="33" max="16384" width="8.7109375" style="41"/>
  </cols>
  <sheetData>
    <row r="1" spans="1:31" x14ac:dyDescent="0.2">
      <c r="A1" s="185" t="s">
        <v>46</v>
      </c>
      <c r="B1" s="18"/>
      <c r="L1" s="43"/>
      <c r="AD1" s="44"/>
      <c r="AE1" s="44"/>
    </row>
    <row r="2" spans="1:31" ht="12.75" customHeight="1" x14ac:dyDescent="0.2">
      <c r="A2" s="187" t="s">
        <v>47</v>
      </c>
      <c r="B2" s="19"/>
      <c r="C2" s="494" t="s">
        <v>145</v>
      </c>
      <c r="L2" s="43"/>
      <c r="AD2" s="44"/>
      <c r="AE2" s="44"/>
    </row>
    <row r="3" spans="1:31" x14ac:dyDescent="0.2">
      <c r="A3" s="187" t="s">
        <v>48</v>
      </c>
      <c r="B3" s="19"/>
      <c r="C3" s="494"/>
      <c r="L3" s="43"/>
      <c r="AD3" s="44"/>
      <c r="AE3" s="44"/>
    </row>
    <row r="4" spans="1:31" x14ac:dyDescent="0.2">
      <c r="A4" s="187" t="s">
        <v>49</v>
      </c>
      <c r="B4" s="19"/>
      <c r="C4" s="494"/>
      <c r="L4" s="43"/>
      <c r="AD4" s="44"/>
      <c r="AE4" s="44"/>
    </row>
    <row r="5" spans="1:31" x14ac:dyDescent="0.2">
      <c r="A5" s="187" t="s">
        <v>50</v>
      </c>
      <c r="B5" s="19"/>
      <c r="C5" s="494"/>
      <c r="L5" s="43"/>
      <c r="AD5" s="44"/>
      <c r="AE5" s="44"/>
    </row>
    <row r="6" spans="1:31" ht="13.5" thickBot="1" x14ac:dyDescent="0.25">
      <c r="A6" s="187" t="s">
        <v>51</v>
      </c>
      <c r="B6" s="19"/>
      <c r="C6" s="494"/>
      <c r="L6" s="43"/>
      <c r="AD6" s="44"/>
      <c r="AE6" s="44"/>
    </row>
    <row r="7" spans="1:31" x14ac:dyDescent="0.2">
      <c r="A7" s="187" t="s">
        <v>52</v>
      </c>
      <c r="B7" s="19"/>
      <c r="C7" s="494"/>
      <c r="L7" s="43"/>
      <c r="M7" s="185" t="s">
        <v>53</v>
      </c>
      <c r="N7" s="186"/>
      <c r="AD7" s="44"/>
      <c r="AE7" s="44"/>
    </row>
    <row r="8" spans="1:31" x14ac:dyDescent="0.2">
      <c r="A8" s="188" t="s">
        <v>54</v>
      </c>
      <c r="B8" s="19"/>
      <c r="C8" s="494"/>
      <c r="L8" s="43"/>
      <c r="M8" s="187" t="s">
        <v>55</v>
      </c>
      <c r="N8" s="189"/>
      <c r="AD8" s="44"/>
      <c r="AE8" s="44"/>
    </row>
    <row r="9" spans="1:31" x14ac:dyDescent="0.2">
      <c r="A9" s="190" t="s">
        <v>56</v>
      </c>
      <c r="B9" s="19"/>
      <c r="C9" s="494"/>
      <c r="L9" s="43"/>
      <c r="M9" s="187" t="s">
        <v>57</v>
      </c>
      <c r="N9" s="189"/>
      <c r="AD9" s="44"/>
      <c r="AE9" s="44"/>
    </row>
    <row r="10" spans="1:31" x14ac:dyDescent="0.2">
      <c r="A10" s="190" t="s">
        <v>58</v>
      </c>
      <c r="B10" s="19"/>
      <c r="L10" s="43"/>
      <c r="M10" s="187" t="s">
        <v>59</v>
      </c>
      <c r="N10" s="189"/>
      <c r="AD10" s="44"/>
      <c r="AE10" s="44"/>
    </row>
    <row r="11" spans="1:31" ht="13.5" thickBot="1" x14ac:dyDescent="0.25">
      <c r="A11" s="191" t="s">
        <v>60</v>
      </c>
      <c r="B11" s="20"/>
      <c r="L11" s="43"/>
      <c r="M11" s="192" t="s">
        <v>61</v>
      </c>
      <c r="N11" s="193"/>
      <c r="AD11" s="44"/>
      <c r="AE11" s="44"/>
    </row>
    <row r="12" spans="1:31" s="57" customFormat="1" ht="15" x14ac:dyDescent="0.25">
      <c r="A12" s="513" t="s">
        <v>62</v>
      </c>
      <c r="B12" s="514"/>
      <c r="C12" s="194" t="s">
        <v>63</v>
      </c>
      <c r="D12" s="195"/>
      <c r="E12" s="194" t="s">
        <v>132</v>
      </c>
      <c r="F12" s="196"/>
      <c r="G12" s="196"/>
      <c r="H12" s="195"/>
      <c r="I12" s="197" t="s">
        <v>131</v>
      </c>
      <c r="J12" s="198"/>
      <c r="K12" s="198"/>
      <c r="L12" s="199"/>
      <c r="AD12" s="200"/>
      <c r="AE12" s="200"/>
    </row>
    <row r="13" spans="1:31" s="40" customFormat="1" ht="15.75" thickBot="1" x14ac:dyDescent="0.3">
      <c r="A13" s="515"/>
      <c r="B13" s="516"/>
      <c r="C13" s="201" t="s">
        <v>149</v>
      </c>
      <c r="D13" s="202"/>
      <c r="E13" s="201" t="s">
        <v>64</v>
      </c>
      <c r="F13" s="203"/>
      <c r="G13" s="203"/>
      <c r="H13" s="202"/>
      <c r="I13" s="204" t="s">
        <v>64</v>
      </c>
      <c r="J13" s="205"/>
      <c r="K13" s="205"/>
      <c r="L13" s="206"/>
      <c r="AD13" s="207"/>
      <c r="AE13" s="207"/>
    </row>
    <row r="14" spans="1:31" x14ac:dyDescent="0.2">
      <c r="A14" s="511" t="s">
        <v>65</v>
      </c>
      <c r="B14" s="511"/>
      <c r="C14" s="21"/>
      <c r="D14" s="208"/>
      <c r="E14" s="209"/>
      <c r="H14" s="210"/>
      <c r="I14" s="211"/>
      <c r="L14" s="212"/>
      <c r="AD14" s="44"/>
      <c r="AE14" s="44"/>
    </row>
    <row r="15" spans="1:31" x14ac:dyDescent="0.2">
      <c r="A15" s="519" t="s">
        <v>66</v>
      </c>
      <c r="B15" s="213" t="s">
        <v>67</v>
      </c>
      <c r="C15" s="24"/>
      <c r="D15" s="208"/>
      <c r="E15" s="214"/>
      <c r="H15" s="208"/>
      <c r="I15" s="215"/>
      <c r="L15" s="216"/>
      <c r="AD15" s="44"/>
      <c r="AE15" s="44"/>
    </row>
    <row r="16" spans="1:31" x14ac:dyDescent="0.2">
      <c r="A16" s="520"/>
      <c r="B16" s="213" t="s">
        <v>68</v>
      </c>
      <c r="C16" s="24"/>
      <c r="D16" s="208"/>
      <c r="E16" s="214"/>
      <c r="H16" s="208"/>
      <c r="I16" s="215"/>
      <c r="L16" s="216"/>
      <c r="AD16" s="44"/>
      <c r="AE16" s="44"/>
    </row>
    <row r="17" spans="1:33" x14ac:dyDescent="0.2">
      <c r="A17" s="512" t="s">
        <v>69</v>
      </c>
      <c r="B17" s="512"/>
      <c r="C17" s="9">
        <v>0</v>
      </c>
      <c r="D17" s="208"/>
      <c r="E17" s="10">
        <v>0</v>
      </c>
      <c r="H17" s="208"/>
      <c r="I17" s="217">
        <v>0</v>
      </c>
      <c r="L17" s="216"/>
      <c r="AD17" s="44"/>
      <c r="AE17" s="44"/>
    </row>
    <row r="18" spans="1:33" ht="13.5" thickBot="1" x14ac:dyDescent="0.25">
      <c r="D18" s="218"/>
      <c r="H18" s="208"/>
      <c r="L18" s="216"/>
      <c r="AD18" s="44"/>
      <c r="AE18" s="44"/>
    </row>
    <row r="19" spans="1:33" s="57" customFormat="1" ht="21" customHeight="1" x14ac:dyDescent="0.25">
      <c r="A19" s="513" t="s">
        <v>70</v>
      </c>
      <c r="B19" s="514"/>
      <c r="C19" s="517" t="s">
        <v>150</v>
      </c>
      <c r="D19" s="503" t="s">
        <v>26</v>
      </c>
      <c r="E19" s="495" t="s">
        <v>151</v>
      </c>
      <c r="F19" s="505" t="s">
        <v>9</v>
      </c>
      <c r="G19" s="507" t="s">
        <v>10</v>
      </c>
      <c r="H19" s="503" t="s">
        <v>140</v>
      </c>
      <c r="I19" s="499" t="s">
        <v>152</v>
      </c>
      <c r="J19" s="509" t="s">
        <v>9</v>
      </c>
      <c r="K19" s="477" t="s">
        <v>10</v>
      </c>
      <c r="L19" s="479" t="s">
        <v>141</v>
      </c>
      <c r="M19" s="219" t="s">
        <v>11</v>
      </c>
      <c r="N19" s="220" t="s">
        <v>12</v>
      </c>
      <c r="O19" s="220" t="s">
        <v>13</v>
      </c>
      <c r="P19" s="220" t="s">
        <v>14</v>
      </c>
      <c r="Q19" s="220" t="s">
        <v>15</v>
      </c>
      <c r="R19" s="220" t="s">
        <v>16</v>
      </c>
      <c r="S19" s="220" t="s">
        <v>17</v>
      </c>
      <c r="T19" s="220" t="s">
        <v>18</v>
      </c>
      <c r="U19" s="220" t="s">
        <v>19</v>
      </c>
      <c r="V19" s="220" t="s">
        <v>20</v>
      </c>
      <c r="W19" s="220" t="s">
        <v>21</v>
      </c>
      <c r="X19" s="221" t="s">
        <v>22</v>
      </c>
      <c r="Y19" s="497" t="s">
        <v>153</v>
      </c>
      <c r="Z19" s="495" t="s">
        <v>154</v>
      </c>
      <c r="AA19" s="497" t="s">
        <v>71</v>
      </c>
      <c r="AB19" s="495" t="s">
        <v>155</v>
      </c>
      <c r="AC19" s="497" t="s">
        <v>142</v>
      </c>
      <c r="AD19" s="499" t="s">
        <v>156</v>
      </c>
      <c r="AE19" s="501" t="s">
        <v>143</v>
      </c>
      <c r="AF19" s="497" t="s">
        <v>72</v>
      </c>
    </row>
    <row r="20" spans="1:33" ht="21" customHeight="1" thickBot="1" x14ac:dyDescent="0.25">
      <c r="A20" s="515"/>
      <c r="B20" s="516"/>
      <c r="C20" s="518"/>
      <c r="D20" s="504"/>
      <c r="E20" s="496"/>
      <c r="F20" s="506"/>
      <c r="G20" s="508"/>
      <c r="H20" s="504"/>
      <c r="I20" s="500"/>
      <c r="J20" s="510"/>
      <c r="K20" s="478"/>
      <c r="L20" s="480"/>
      <c r="M20" s="222" t="s">
        <v>70</v>
      </c>
      <c r="N20" s="223" t="s">
        <v>70</v>
      </c>
      <c r="O20" s="223" t="s">
        <v>70</v>
      </c>
      <c r="P20" s="223" t="s">
        <v>70</v>
      </c>
      <c r="Q20" s="223" t="s">
        <v>70</v>
      </c>
      <c r="R20" s="223" t="s">
        <v>70</v>
      </c>
      <c r="S20" s="223" t="s">
        <v>70</v>
      </c>
      <c r="T20" s="223" t="s">
        <v>70</v>
      </c>
      <c r="U20" s="223" t="s">
        <v>70</v>
      </c>
      <c r="V20" s="223" t="s">
        <v>70</v>
      </c>
      <c r="W20" s="223" t="s">
        <v>70</v>
      </c>
      <c r="X20" s="224" t="s">
        <v>70</v>
      </c>
      <c r="Y20" s="498"/>
      <c r="Z20" s="496"/>
      <c r="AA20" s="498"/>
      <c r="AB20" s="496"/>
      <c r="AC20" s="498"/>
      <c r="AD20" s="500"/>
      <c r="AE20" s="502"/>
      <c r="AF20" s="498"/>
      <c r="AG20" s="225"/>
    </row>
    <row r="21" spans="1:33" x14ac:dyDescent="0.2">
      <c r="A21" s="226" t="s">
        <v>73</v>
      </c>
      <c r="D21" s="210"/>
      <c r="H21" s="210"/>
      <c r="L21" s="212"/>
      <c r="X21" s="227"/>
      <c r="Y21" s="228"/>
      <c r="AA21" s="228"/>
      <c r="AC21" s="228"/>
      <c r="AD21" s="44"/>
      <c r="AE21" s="229"/>
      <c r="AF21" s="230"/>
    </row>
    <row r="22" spans="1:33" x14ac:dyDescent="0.2">
      <c r="A22" s="469" t="s">
        <v>74</v>
      </c>
      <c r="B22" s="470"/>
      <c r="C22" s="231">
        <f>'Summer Personnel'!H43</f>
        <v>0</v>
      </c>
      <c r="D22" s="232" t="s">
        <v>75</v>
      </c>
      <c r="E22" s="143">
        <f>'Summer Personnel'!L43</f>
        <v>0</v>
      </c>
      <c r="F22" s="231">
        <f>IF(E22&lt;&gt;0, E22-C22,0)</f>
        <v>0</v>
      </c>
      <c r="G22" s="11">
        <f>IFERROR(F22/C22, 0)</f>
        <v>0</v>
      </c>
      <c r="H22" s="232" t="s">
        <v>75</v>
      </c>
      <c r="I22" s="233">
        <f>'Summer Personnel'!R43</f>
        <v>0</v>
      </c>
      <c r="J22" s="234">
        <f t="shared" ref="J22:J28" si="0">IF(I22&lt;&gt;0, I22-E22,0)</f>
        <v>0</v>
      </c>
      <c r="K22" s="235">
        <f t="shared" ref="K22:K28" si="1">IFERROR(J22/E22, 0)</f>
        <v>0</v>
      </c>
      <c r="L22" s="236" t="s">
        <v>75</v>
      </c>
      <c r="M22" s="143">
        <f>'Summer Personnel'!U43</f>
        <v>0</v>
      </c>
      <c r="N22" s="143">
        <f>'Summer Personnel'!V43</f>
        <v>0</v>
      </c>
      <c r="O22" s="143">
        <f>'Summer Personnel'!W43</f>
        <v>0</v>
      </c>
      <c r="P22" s="143">
        <f>'Summer Personnel'!X43</f>
        <v>0</v>
      </c>
      <c r="Q22" s="143">
        <f>'Summer Personnel'!Y43</f>
        <v>0</v>
      </c>
      <c r="R22" s="143">
        <f>'Summer Personnel'!Z43</f>
        <v>0</v>
      </c>
      <c r="S22" s="143">
        <f>'Summer Personnel'!AA43</f>
        <v>0</v>
      </c>
      <c r="T22" s="143">
        <f>'Summer Personnel'!AB43</f>
        <v>0</v>
      </c>
      <c r="U22" s="143">
        <f>'Summer Personnel'!AC43</f>
        <v>0</v>
      </c>
      <c r="V22" s="143">
        <f>'Summer Personnel'!AD43</f>
        <v>0</v>
      </c>
      <c r="W22" s="143">
        <f>'Summer Personnel'!AE43</f>
        <v>0</v>
      </c>
      <c r="X22" s="237">
        <f>'Summer Personnel'!AF43</f>
        <v>0</v>
      </c>
      <c r="Y22" s="238">
        <f>SUM(M22:X22)</f>
        <v>0</v>
      </c>
      <c r="Z22" s="143">
        <f>IF($C22&lt;&gt;0,$C22-$Y22, $C22-$Y22)</f>
        <v>0</v>
      </c>
      <c r="AA22" s="12" t="str">
        <f t="shared" ref="AA22:AA28" si="2">IF(OR(C22="",C22=0),"",Z22/C22)</f>
        <v/>
      </c>
      <c r="AB22" s="143">
        <f>IF($E22&lt;&gt;0, $E22-$Y22, $E22-$Y22)</f>
        <v>0</v>
      </c>
      <c r="AC22" s="12" t="str">
        <f>IF(OR(E22="",E22=0),"",AB22/E22)</f>
        <v/>
      </c>
      <c r="AD22" s="233">
        <f t="shared" ref="AD22:AD28" si="3">IF($I22&lt;&gt;0, $I22-$Y22, $I22-$Y22)</f>
        <v>0</v>
      </c>
      <c r="AE22" s="239" t="str">
        <f t="shared" ref="AE22:AE28" si="4">IF(OR(I22="",I22=0),"",AD22/I22)</f>
        <v/>
      </c>
      <c r="AF22" s="240"/>
    </row>
    <row r="23" spans="1:33" x14ac:dyDescent="0.2">
      <c r="A23" s="473" t="s">
        <v>76</v>
      </c>
      <c r="B23" s="474"/>
      <c r="C23" s="231">
        <f>'Summer Personnel'!H89</f>
        <v>0</v>
      </c>
      <c r="D23" s="232" t="s">
        <v>75</v>
      </c>
      <c r="E23" s="143">
        <f>'Summer Personnel'!L89</f>
        <v>0</v>
      </c>
      <c r="F23" s="231">
        <f t="shared" ref="F23" si="5">IF(E23&lt;&gt;0, E23-C23,0)</f>
        <v>0</v>
      </c>
      <c r="G23" s="11">
        <f t="shared" ref="G23" si="6">IFERROR(F23/C23, 0)</f>
        <v>0</v>
      </c>
      <c r="H23" s="232" t="s">
        <v>75</v>
      </c>
      <c r="I23" s="233">
        <f>'Summer Personnel'!R89</f>
        <v>0</v>
      </c>
      <c r="J23" s="234">
        <f t="shared" si="0"/>
        <v>0</v>
      </c>
      <c r="K23" s="235">
        <f t="shared" si="1"/>
        <v>0</v>
      </c>
      <c r="L23" s="236" t="s">
        <v>75</v>
      </c>
      <c r="M23" s="143">
        <f>'Summer Personnel'!U89</f>
        <v>0</v>
      </c>
      <c r="N23" s="143">
        <f>'Summer Personnel'!V89</f>
        <v>0</v>
      </c>
      <c r="O23" s="143">
        <f>'Summer Personnel'!W89</f>
        <v>0</v>
      </c>
      <c r="P23" s="143">
        <f>'Summer Personnel'!X89</f>
        <v>0</v>
      </c>
      <c r="Q23" s="143">
        <f>'Summer Personnel'!Y89</f>
        <v>0</v>
      </c>
      <c r="R23" s="143">
        <f>'Summer Personnel'!Z89</f>
        <v>0</v>
      </c>
      <c r="S23" s="143">
        <f>'Summer Personnel'!AA89</f>
        <v>0</v>
      </c>
      <c r="T23" s="143">
        <f>'Summer Personnel'!AB89</f>
        <v>0</v>
      </c>
      <c r="U23" s="143">
        <f>'Summer Personnel'!AC89</f>
        <v>0</v>
      </c>
      <c r="V23" s="143">
        <f>'Summer Personnel'!AD89</f>
        <v>0</v>
      </c>
      <c r="W23" s="143">
        <f>'Summer Personnel'!AE89</f>
        <v>0</v>
      </c>
      <c r="X23" s="237">
        <f>'Summer Personnel'!AF89</f>
        <v>0</v>
      </c>
      <c r="Y23" s="238">
        <f t="shared" ref="Y23" si="7">SUM(M23:X23)</f>
        <v>0</v>
      </c>
      <c r="Z23" s="143">
        <f t="shared" ref="Z23:Z53" si="8">IF($C23&lt;&gt;0,$C23-$Y23, $C23-$Y23)</f>
        <v>0</v>
      </c>
      <c r="AA23" s="12" t="str">
        <f t="shared" si="2"/>
        <v/>
      </c>
      <c r="AB23" s="143">
        <f t="shared" ref="AB23:AB55" si="9">IF($E23&lt;&gt;0, $E23-$Y23, $E23-$Y23)</f>
        <v>0</v>
      </c>
      <c r="AC23" s="12" t="str">
        <f t="shared" ref="AC23" si="10">IF(OR(E23="",E23=0),"",AB23/E23)</f>
        <v/>
      </c>
      <c r="AD23" s="233">
        <f t="shared" si="3"/>
        <v>0</v>
      </c>
      <c r="AE23" s="239" t="str">
        <f t="shared" si="4"/>
        <v/>
      </c>
      <c r="AF23" s="240"/>
    </row>
    <row r="24" spans="1:33" x14ac:dyDescent="0.2">
      <c r="A24" s="475" t="s">
        <v>77</v>
      </c>
      <c r="B24" s="476"/>
      <c r="C24" s="231">
        <f>'School Year Personnel'!H43</f>
        <v>0</v>
      </c>
      <c r="D24" s="232" t="s">
        <v>78</v>
      </c>
      <c r="E24" s="143">
        <f>'School Year Personnel'!L43</f>
        <v>0</v>
      </c>
      <c r="F24" s="231">
        <f>IF(E24&lt;&gt;0, E24-C24,0)</f>
        <v>0</v>
      </c>
      <c r="G24" s="11">
        <f>IFERROR(F24/C24, 0)</f>
        <v>0</v>
      </c>
      <c r="H24" s="232" t="s">
        <v>78</v>
      </c>
      <c r="I24" s="233">
        <f>'School Year Personnel'!R43</f>
        <v>0</v>
      </c>
      <c r="J24" s="234">
        <f t="shared" si="0"/>
        <v>0</v>
      </c>
      <c r="K24" s="235">
        <f t="shared" si="1"/>
        <v>0</v>
      </c>
      <c r="L24" s="236" t="s">
        <v>78</v>
      </c>
      <c r="M24" s="143">
        <f>'School Year Personnel'!U43</f>
        <v>0</v>
      </c>
      <c r="N24" s="143">
        <f>'School Year Personnel'!V43</f>
        <v>0</v>
      </c>
      <c r="O24" s="143">
        <f>'School Year Personnel'!W43</f>
        <v>0</v>
      </c>
      <c r="P24" s="143">
        <f>'School Year Personnel'!X43</f>
        <v>0</v>
      </c>
      <c r="Q24" s="143">
        <f>'School Year Personnel'!Y43</f>
        <v>0</v>
      </c>
      <c r="R24" s="143">
        <f>'School Year Personnel'!Z43</f>
        <v>0</v>
      </c>
      <c r="S24" s="143">
        <f>'School Year Personnel'!AA43</f>
        <v>0</v>
      </c>
      <c r="T24" s="143">
        <f>'School Year Personnel'!AB43</f>
        <v>0</v>
      </c>
      <c r="U24" s="143">
        <f>'School Year Personnel'!AC43</f>
        <v>0</v>
      </c>
      <c r="V24" s="143">
        <f>'School Year Personnel'!AD43</f>
        <v>0</v>
      </c>
      <c r="W24" s="143">
        <f>'School Year Personnel'!AE43</f>
        <v>0</v>
      </c>
      <c r="X24" s="241">
        <f>'School Year Personnel'!AF43</f>
        <v>0</v>
      </c>
      <c r="Y24" s="242">
        <f>SUM(M24:X24)</f>
        <v>0</v>
      </c>
      <c r="Z24" s="143">
        <f>IF($C24&lt;&gt;0,$C24-$Y24, $C24-$Y24)</f>
        <v>0</v>
      </c>
      <c r="AA24" s="12" t="str">
        <f t="shared" si="2"/>
        <v/>
      </c>
      <c r="AB24" s="143">
        <f>IF($E24&lt;&gt;0, $E24-$Y24, $E24-$Y24)</f>
        <v>0</v>
      </c>
      <c r="AC24" s="12" t="str">
        <f>IF(OR(E24="",E24=0),"",AB24/E24)</f>
        <v/>
      </c>
      <c r="AD24" s="233">
        <f t="shared" si="3"/>
        <v>0</v>
      </c>
      <c r="AE24" s="239" t="str">
        <f t="shared" si="4"/>
        <v/>
      </c>
      <c r="AF24" s="240"/>
    </row>
    <row r="25" spans="1:33" x14ac:dyDescent="0.2">
      <c r="A25" s="475" t="s">
        <v>79</v>
      </c>
      <c r="B25" s="476"/>
      <c r="C25" s="231">
        <f>'School Year Personnel'!H90</f>
        <v>0</v>
      </c>
      <c r="D25" s="232" t="s">
        <v>78</v>
      </c>
      <c r="E25" s="143">
        <f>'School Year Personnel'!L90</f>
        <v>0</v>
      </c>
      <c r="F25" s="231">
        <f t="shared" ref="F25:F28" si="11">IF(E25&lt;&gt;0, E25-C25,0)</f>
        <v>0</v>
      </c>
      <c r="G25" s="11">
        <f t="shared" ref="G25:G28" si="12">IFERROR(F25/C25, 0)</f>
        <v>0</v>
      </c>
      <c r="H25" s="232" t="s">
        <v>78</v>
      </c>
      <c r="I25" s="233">
        <f>'School Year Personnel'!R90</f>
        <v>0</v>
      </c>
      <c r="J25" s="234">
        <f t="shared" si="0"/>
        <v>0</v>
      </c>
      <c r="K25" s="235">
        <f t="shared" si="1"/>
        <v>0</v>
      </c>
      <c r="L25" s="236" t="s">
        <v>78</v>
      </c>
      <c r="M25" s="143">
        <f>'School Year Personnel'!U90</f>
        <v>0</v>
      </c>
      <c r="N25" s="143">
        <f>'School Year Personnel'!V90</f>
        <v>0</v>
      </c>
      <c r="O25" s="143">
        <f>'School Year Personnel'!W90</f>
        <v>0</v>
      </c>
      <c r="P25" s="143">
        <f>'School Year Personnel'!X90</f>
        <v>0</v>
      </c>
      <c r="Q25" s="143">
        <f>'School Year Personnel'!Y90</f>
        <v>0</v>
      </c>
      <c r="R25" s="143">
        <f>'School Year Personnel'!Z90</f>
        <v>0</v>
      </c>
      <c r="S25" s="143">
        <f>'School Year Personnel'!AA90</f>
        <v>0</v>
      </c>
      <c r="T25" s="143">
        <f>'School Year Personnel'!AB90</f>
        <v>0</v>
      </c>
      <c r="U25" s="143">
        <f>'School Year Personnel'!AC90</f>
        <v>0</v>
      </c>
      <c r="V25" s="143">
        <f>'School Year Personnel'!AD90</f>
        <v>0</v>
      </c>
      <c r="W25" s="143">
        <f>'School Year Personnel'!AE90</f>
        <v>0</v>
      </c>
      <c r="X25" s="241">
        <f>'School Year Personnel'!AF90</f>
        <v>0</v>
      </c>
      <c r="Y25" s="242">
        <f t="shared" ref="Y25:Y55" si="13">SUM(M25:X25)</f>
        <v>0</v>
      </c>
      <c r="Z25" s="143">
        <f t="shared" si="8"/>
        <v>0</v>
      </c>
      <c r="AA25" s="12" t="str">
        <f t="shared" si="2"/>
        <v/>
      </c>
      <c r="AB25" s="143">
        <f t="shared" si="9"/>
        <v>0</v>
      </c>
      <c r="AC25" s="12" t="str">
        <f t="shared" ref="AC25:AC55" si="14">IF(OR(E25="",E25=0),"",AB25/E25)</f>
        <v/>
      </c>
      <c r="AD25" s="233">
        <f t="shared" si="3"/>
        <v>0</v>
      </c>
      <c r="AE25" s="239" t="str">
        <f t="shared" si="4"/>
        <v/>
      </c>
      <c r="AF25" s="240"/>
    </row>
    <row r="26" spans="1:33" x14ac:dyDescent="0.2">
      <c r="A26" s="243"/>
      <c r="B26" s="244" t="s">
        <v>80</v>
      </c>
      <c r="C26" s="9">
        <v>0</v>
      </c>
      <c r="D26" s="22"/>
      <c r="E26" s="76">
        <v>0</v>
      </c>
      <c r="F26" s="231">
        <f t="shared" si="11"/>
        <v>0</v>
      </c>
      <c r="G26" s="11">
        <f t="shared" si="12"/>
        <v>0</v>
      </c>
      <c r="H26" s="245"/>
      <c r="I26" s="246">
        <v>0</v>
      </c>
      <c r="J26" s="234">
        <f t="shared" si="0"/>
        <v>0</v>
      </c>
      <c r="K26" s="235">
        <f t="shared" si="1"/>
        <v>0</v>
      </c>
      <c r="L26" s="247"/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83">
        <v>0</v>
      </c>
      <c r="Y26" s="242">
        <f t="shared" si="13"/>
        <v>0</v>
      </c>
      <c r="Z26" s="143">
        <f t="shared" si="8"/>
        <v>0</v>
      </c>
      <c r="AA26" s="12" t="str">
        <f t="shared" si="2"/>
        <v/>
      </c>
      <c r="AB26" s="143">
        <f t="shared" si="9"/>
        <v>0</v>
      </c>
      <c r="AC26" s="12" t="str">
        <f t="shared" si="14"/>
        <v/>
      </c>
      <c r="AD26" s="233">
        <f t="shared" si="3"/>
        <v>0</v>
      </c>
      <c r="AE26" s="239" t="str">
        <f t="shared" si="4"/>
        <v/>
      </c>
      <c r="AF26" s="240"/>
    </row>
    <row r="27" spans="1:33" x14ac:dyDescent="0.2">
      <c r="A27" s="243"/>
      <c r="B27" s="244" t="s">
        <v>81</v>
      </c>
      <c r="C27" s="231">
        <f>SUM(C22:C25)*0.0765</f>
        <v>0</v>
      </c>
      <c r="D27" s="248"/>
      <c r="E27" s="143">
        <f>SUM(E22:E25)*0.0765</f>
        <v>0</v>
      </c>
      <c r="F27" s="231">
        <f t="shared" si="11"/>
        <v>0</v>
      </c>
      <c r="G27" s="11">
        <f t="shared" si="12"/>
        <v>0</v>
      </c>
      <c r="H27" s="248"/>
      <c r="I27" s="233">
        <f>SUM(I22:I25)*0.0765</f>
        <v>0</v>
      </c>
      <c r="J27" s="234">
        <f t="shared" si="0"/>
        <v>0</v>
      </c>
      <c r="K27" s="235">
        <f t="shared" si="1"/>
        <v>0</v>
      </c>
      <c r="L27" s="249"/>
      <c r="M27" s="231">
        <f t="shared" ref="M27:X27" si="15">SUM(M22:M25)*0.0765</f>
        <v>0</v>
      </c>
      <c r="N27" s="231">
        <f t="shared" si="15"/>
        <v>0</v>
      </c>
      <c r="O27" s="231">
        <f t="shared" si="15"/>
        <v>0</v>
      </c>
      <c r="P27" s="231">
        <f t="shared" si="15"/>
        <v>0</v>
      </c>
      <c r="Q27" s="231">
        <f t="shared" si="15"/>
        <v>0</v>
      </c>
      <c r="R27" s="231">
        <f t="shared" si="15"/>
        <v>0</v>
      </c>
      <c r="S27" s="231">
        <f t="shared" si="15"/>
        <v>0</v>
      </c>
      <c r="T27" s="231">
        <f t="shared" si="15"/>
        <v>0</v>
      </c>
      <c r="U27" s="231">
        <f t="shared" si="15"/>
        <v>0</v>
      </c>
      <c r="V27" s="231">
        <f t="shared" si="15"/>
        <v>0</v>
      </c>
      <c r="W27" s="231">
        <f t="shared" si="15"/>
        <v>0</v>
      </c>
      <c r="X27" s="241">
        <f t="shared" si="15"/>
        <v>0</v>
      </c>
      <c r="Y27" s="242">
        <f t="shared" si="13"/>
        <v>0</v>
      </c>
      <c r="Z27" s="143">
        <f t="shared" si="8"/>
        <v>0</v>
      </c>
      <c r="AA27" s="12" t="str">
        <f t="shared" si="2"/>
        <v/>
      </c>
      <c r="AB27" s="143">
        <f t="shared" si="9"/>
        <v>0</v>
      </c>
      <c r="AC27" s="12" t="str">
        <f t="shared" si="14"/>
        <v/>
      </c>
      <c r="AD27" s="233">
        <f t="shared" si="3"/>
        <v>0</v>
      </c>
      <c r="AE27" s="239" t="str">
        <f t="shared" si="4"/>
        <v/>
      </c>
      <c r="AF27" s="240"/>
    </row>
    <row r="28" spans="1:33" s="40" customFormat="1" x14ac:dyDescent="0.2">
      <c r="A28" s="250"/>
      <c r="B28" s="251" t="s">
        <v>82</v>
      </c>
      <c r="C28" s="252">
        <f>SUM(C22:C27)</f>
        <v>0</v>
      </c>
      <c r="D28" s="253"/>
      <c r="E28" s="254">
        <f>SUM(E22:E27)</f>
        <v>0</v>
      </c>
      <c r="F28" s="252">
        <f t="shared" si="11"/>
        <v>0</v>
      </c>
      <c r="G28" s="13">
        <f t="shared" si="12"/>
        <v>0</v>
      </c>
      <c r="H28" s="253"/>
      <c r="I28" s="255">
        <f>SUM(I22:I27)</f>
        <v>0</v>
      </c>
      <c r="J28" s="256">
        <f t="shared" si="0"/>
        <v>0</v>
      </c>
      <c r="K28" s="257">
        <f t="shared" si="1"/>
        <v>0</v>
      </c>
      <c r="L28" s="258"/>
      <c r="M28" s="254">
        <f t="shared" ref="M28:X28" si="16">SUM(M22:M27)</f>
        <v>0</v>
      </c>
      <c r="N28" s="254">
        <f t="shared" si="16"/>
        <v>0</v>
      </c>
      <c r="O28" s="254">
        <f t="shared" si="16"/>
        <v>0</v>
      </c>
      <c r="P28" s="254">
        <f t="shared" si="16"/>
        <v>0</v>
      </c>
      <c r="Q28" s="254">
        <f t="shared" si="16"/>
        <v>0</v>
      </c>
      <c r="R28" s="254">
        <f t="shared" si="16"/>
        <v>0</v>
      </c>
      <c r="S28" s="254">
        <f t="shared" si="16"/>
        <v>0</v>
      </c>
      <c r="T28" s="254">
        <f t="shared" si="16"/>
        <v>0</v>
      </c>
      <c r="U28" s="254">
        <f t="shared" si="16"/>
        <v>0</v>
      </c>
      <c r="V28" s="254">
        <f t="shared" si="16"/>
        <v>0</v>
      </c>
      <c r="W28" s="254">
        <f t="shared" si="16"/>
        <v>0</v>
      </c>
      <c r="X28" s="259">
        <f t="shared" si="16"/>
        <v>0</v>
      </c>
      <c r="Y28" s="260">
        <f t="shared" si="13"/>
        <v>0</v>
      </c>
      <c r="Z28" s="261">
        <f>IF($E17&gt;$C17,$E28-$Y28,$C28-$Y28)</f>
        <v>0</v>
      </c>
      <c r="AA28" s="14" t="str">
        <f t="shared" si="2"/>
        <v/>
      </c>
      <c r="AB28" s="254">
        <f t="shared" si="9"/>
        <v>0</v>
      </c>
      <c r="AC28" s="14" t="str">
        <f t="shared" si="14"/>
        <v/>
      </c>
      <c r="AD28" s="255">
        <f t="shared" si="3"/>
        <v>0</v>
      </c>
      <c r="AE28" s="262" t="str">
        <f t="shared" si="4"/>
        <v/>
      </c>
      <c r="AF28" s="263"/>
    </row>
    <row r="29" spans="1:33" x14ac:dyDescent="0.2">
      <c r="A29" s="264" t="s">
        <v>83</v>
      </c>
      <c r="B29" s="265"/>
      <c r="C29" s="266"/>
      <c r="D29" s="267"/>
      <c r="E29" s="268"/>
      <c r="F29" s="268"/>
      <c r="G29" s="268"/>
      <c r="H29" s="267"/>
      <c r="I29" s="269"/>
      <c r="J29" s="269"/>
      <c r="K29" s="269"/>
      <c r="L29" s="270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2"/>
      <c r="Y29" s="273"/>
      <c r="Z29" s="274"/>
      <c r="AA29" s="15"/>
      <c r="AB29" s="274"/>
      <c r="AC29" s="15"/>
      <c r="AD29" s="275"/>
      <c r="AE29" s="276"/>
      <c r="AF29" s="277"/>
    </row>
    <row r="30" spans="1:33" x14ac:dyDescent="0.2">
      <c r="A30" s="461"/>
      <c r="B30" s="462"/>
      <c r="C30" s="9">
        <v>0</v>
      </c>
      <c r="D30" s="22"/>
      <c r="E30" s="76">
        <v>0</v>
      </c>
      <c r="F30" s="231">
        <f t="shared" ref="F30:F33" si="17">IF(E30&lt;&gt;0, E30-C30,0)</f>
        <v>0</v>
      </c>
      <c r="G30" s="11">
        <f t="shared" ref="G30:G34" si="18">IFERROR(F30/C30, 0)</f>
        <v>0</v>
      </c>
      <c r="H30" s="245"/>
      <c r="I30" s="246">
        <v>0</v>
      </c>
      <c r="J30" s="234">
        <f>IF(I30&lt;&gt;0, I30-E30,0)</f>
        <v>0</v>
      </c>
      <c r="K30" s="235">
        <f>IFERROR(J30/E30, 0)</f>
        <v>0</v>
      </c>
      <c r="L30" s="247"/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83">
        <v>0</v>
      </c>
      <c r="Y30" s="242">
        <f t="shared" si="13"/>
        <v>0</v>
      </c>
      <c r="Z30" s="143">
        <f t="shared" si="8"/>
        <v>0</v>
      </c>
      <c r="AA30" s="12" t="str">
        <f>IF(OR(C30="",C30=0),"",Z30/C30)</f>
        <v/>
      </c>
      <c r="AB30" s="143">
        <f t="shared" si="9"/>
        <v>0</v>
      </c>
      <c r="AC30" s="12" t="str">
        <f t="shared" si="14"/>
        <v/>
      </c>
      <c r="AD30" s="233">
        <f>IF($I30&lt;&gt;0, $I30-$Y30, $I30-$Y30)</f>
        <v>0</v>
      </c>
      <c r="AE30" s="239" t="str">
        <f>IF(OR(I30="",I30=0),"",AD30/I30)</f>
        <v/>
      </c>
      <c r="AF30" s="240"/>
    </row>
    <row r="31" spans="1:33" x14ac:dyDescent="0.2">
      <c r="A31" s="461"/>
      <c r="B31" s="462"/>
      <c r="C31" s="9">
        <v>0</v>
      </c>
      <c r="D31" s="22"/>
      <c r="E31" s="76">
        <v>0</v>
      </c>
      <c r="F31" s="231">
        <f t="shared" si="17"/>
        <v>0</v>
      </c>
      <c r="G31" s="11">
        <f t="shared" si="18"/>
        <v>0</v>
      </c>
      <c r="H31" s="245"/>
      <c r="I31" s="246">
        <v>0</v>
      </c>
      <c r="J31" s="234">
        <f>IF(I31&lt;&gt;0, I31-E31,0)</f>
        <v>0</v>
      </c>
      <c r="K31" s="235">
        <f>IFERROR(J31/E31, 0)</f>
        <v>0</v>
      </c>
      <c r="L31" s="247"/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83">
        <v>0</v>
      </c>
      <c r="Y31" s="242">
        <f t="shared" si="13"/>
        <v>0</v>
      </c>
      <c r="Z31" s="143">
        <f t="shared" si="8"/>
        <v>0</v>
      </c>
      <c r="AA31" s="12" t="str">
        <f>IF(OR(C31="",C31=0),"",Z31/C31)</f>
        <v/>
      </c>
      <c r="AB31" s="143">
        <f t="shared" si="9"/>
        <v>0</v>
      </c>
      <c r="AC31" s="12" t="str">
        <f t="shared" si="14"/>
        <v/>
      </c>
      <c r="AD31" s="233">
        <f>IF($I31&lt;&gt;0, $I31-$Y31, $I31-$Y31)</f>
        <v>0</v>
      </c>
      <c r="AE31" s="239" t="str">
        <f>IF(OR(I31="",I31=0),"",AD31/I31)</f>
        <v/>
      </c>
      <c r="AF31" s="240"/>
    </row>
    <row r="32" spans="1:33" x14ac:dyDescent="0.2">
      <c r="A32" s="461"/>
      <c r="B32" s="462"/>
      <c r="C32" s="9">
        <v>0</v>
      </c>
      <c r="D32" s="22"/>
      <c r="E32" s="76">
        <v>0</v>
      </c>
      <c r="F32" s="231">
        <f t="shared" si="17"/>
        <v>0</v>
      </c>
      <c r="G32" s="11">
        <f t="shared" si="18"/>
        <v>0</v>
      </c>
      <c r="H32" s="245"/>
      <c r="I32" s="246">
        <v>0</v>
      </c>
      <c r="J32" s="234">
        <f>IF(I32&lt;&gt;0, I32-E32,0)</f>
        <v>0</v>
      </c>
      <c r="K32" s="235">
        <f>IFERROR(J32/E32, 0)</f>
        <v>0</v>
      </c>
      <c r="L32" s="247"/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83">
        <v>0</v>
      </c>
      <c r="Y32" s="242">
        <f t="shared" si="13"/>
        <v>0</v>
      </c>
      <c r="Z32" s="143">
        <f t="shared" si="8"/>
        <v>0</v>
      </c>
      <c r="AA32" s="12" t="str">
        <f>IF(OR(C32="",C32=0),"",Z32/C32)</f>
        <v/>
      </c>
      <c r="AB32" s="143">
        <f t="shared" si="9"/>
        <v>0</v>
      </c>
      <c r="AC32" s="12" t="str">
        <f t="shared" si="14"/>
        <v/>
      </c>
      <c r="AD32" s="233">
        <f>IF($I32&lt;&gt;0, $I32-$Y32, $I32-$Y32)</f>
        <v>0</v>
      </c>
      <c r="AE32" s="239" t="str">
        <f>IF(OR(I32="",I32=0),"",AD32/I32)</f>
        <v/>
      </c>
      <c r="AF32" s="240"/>
    </row>
    <row r="33" spans="1:33" x14ac:dyDescent="0.2">
      <c r="A33" s="461"/>
      <c r="B33" s="462"/>
      <c r="C33" s="9">
        <v>0</v>
      </c>
      <c r="D33" s="22"/>
      <c r="E33" s="76">
        <v>0</v>
      </c>
      <c r="F33" s="231">
        <f t="shared" si="17"/>
        <v>0</v>
      </c>
      <c r="G33" s="11">
        <f t="shared" si="18"/>
        <v>0</v>
      </c>
      <c r="H33" s="245"/>
      <c r="I33" s="246">
        <v>0</v>
      </c>
      <c r="J33" s="234">
        <f>IF(I33&lt;&gt;0, I33-E33,0)</f>
        <v>0</v>
      </c>
      <c r="K33" s="235">
        <f>IFERROR(J33/E33, 0)</f>
        <v>0</v>
      </c>
      <c r="L33" s="247"/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83">
        <v>0</v>
      </c>
      <c r="Y33" s="242">
        <f t="shared" si="13"/>
        <v>0</v>
      </c>
      <c r="Z33" s="143">
        <f t="shared" si="8"/>
        <v>0</v>
      </c>
      <c r="AA33" s="12" t="str">
        <f>IF(OR(C33="",C33=0),"",Z33/C33)</f>
        <v/>
      </c>
      <c r="AB33" s="143">
        <f t="shared" si="9"/>
        <v>0</v>
      </c>
      <c r="AC33" s="12" t="str">
        <f t="shared" si="14"/>
        <v/>
      </c>
      <c r="AD33" s="233">
        <f>IF($I33&lt;&gt;0, $I33-$Y33, $I33-$Y33)</f>
        <v>0</v>
      </c>
      <c r="AE33" s="239" t="str">
        <f>IF(OR(I33="",I33=0),"",AD33/I33)</f>
        <v/>
      </c>
      <c r="AF33" s="240"/>
    </row>
    <row r="34" spans="1:33" s="40" customFormat="1" x14ac:dyDescent="0.2">
      <c r="A34" s="278"/>
      <c r="B34" s="279" t="s">
        <v>84</v>
      </c>
      <c r="C34" s="252">
        <f>SUM(C30:C33)</f>
        <v>0</v>
      </c>
      <c r="D34" s="253"/>
      <c r="E34" s="252">
        <f>SUM(E30:E33)</f>
        <v>0</v>
      </c>
      <c r="F34" s="252">
        <f>SUM(F30:F33)</f>
        <v>0</v>
      </c>
      <c r="G34" s="13">
        <f t="shared" si="18"/>
        <v>0</v>
      </c>
      <c r="H34" s="253"/>
      <c r="I34" s="256">
        <f>SUM(I30:I33)</f>
        <v>0</v>
      </c>
      <c r="J34" s="256">
        <f>SUM(J30:J33)</f>
        <v>0</v>
      </c>
      <c r="K34" s="257">
        <f>IFERROR(J34/E34, 0)</f>
        <v>0</v>
      </c>
      <c r="L34" s="258"/>
      <c r="M34" s="254">
        <f>SUM(M30:M33)</f>
        <v>0</v>
      </c>
      <c r="N34" s="254">
        <f t="shared" ref="N34:O34" si="19">SUM(N30:N33)</f>
        <v>0</v>
      </c>
      <c r="O34" s="254">
        <f t="shared" si="19"/>
        <v>0</v>
      </c>
      <c r="P34" s="254">
        <f t="shared" ref="P34:X34" si="20">SUM(P30:P33)</f>
        <v>0</v>
      </c>
      <c r="Q34" s="254">
        <f t="shared" si="20"/>
        <v>0</v>
      </c>
      <c r="R34" s="254">
        <f t="shared" si="20"/>
        <v>0</v>
      </c>
      <c r="S34" s="254">
        <f t="shared" si="20"/>
        <v>0</v>
      </c>
      <c r="T34" s="254">
        <f t="shared" si="20"/>
        <v>0</v>
      </c>
      <c r="U34" s="254">
        <f t="shared" si="20"/>
        <v>0</v>
      </c>
      <c r="V34" s="254">
        <f t="shared" si="20"/>
        <v>0</v>
      </c>
      <c r="W34" s="254">
        <f t="shared" si="20"/>
        <v>0</v>
      </c>
      <c r="X34" s="259">
        <f t="shared" si="20"/>
        <v>0</v>
      </c>
      <c r="Y34" s="260">
        <f t="shared" ref="Y34" si="21">SUM(M34:X34)</f>
        <v>0</v>
      </c>
      <c r="Z34" s="254">
        <f t="shared" si="8"/>
        <v>0</v>
      </c>
      <c r="AA34" s="14" t="str">
        <f t="shared" ref="AA34" si="22">IF(OR(C34="",C34=0),"",Z34/C34)</f>
        <v/>
      </c>
      <c r="AB34" s="254">
        <f t="shared" si="9"/>
        <v>0</v>
      </c>
      <c r="AC34" s="14" t="str">
        <f t="shared" ref="AC34" si="23">IF(OR(E34="",E34=0),"",AB34/E34)</f>
        <v/>
      </c>
      <c r="AD34" s="255">
        <f>IF($I34&lt;&gt;0, $I34-$Y34, $I34-$Y34)</f>
        <v>0</v>
      </c>
      <c r="AE34" s="262" t="str">
        <f>IF(OR(I34="",I34=0),"",AD34/I34)</f>
        <v/>
      </c>
      <c r="AF34" s="263"/>
    </row>
    <row r="35" spans="1:33" x14ac:dyDescent="0.2">
      <c r="A35" s="481" t="s">
        <v>85</v>
      </c>
      <c r="B35" s="482"/>
      <c r="C35" s="268"/>
      <c r="D35" s="267"/>
      <c r="E35" s="268"/>
      <c r="F35" s="268"/>
      <c r="G35" s="268"/>
      <c r="H35" s="267"/>
      <c r="I35" s="269"/>
      <c r="J35" s="269"/>
      <c r="K35" s="269"/>
      <c r="L35" s="270"/>
      <c r="Y35" s="280"/>
      <c r="Z35" s="243"/>
      <c r="AB35" s="47"/>
      <c r="AC35" s="281"/>
      <c r="AD35" s="282"/>
      <c r="AE35" s="283"/>
      <c r="AG35" s="225"/>
    </row>
    <row r="36" spans="1:33" ht="14.65" customHeight="1" x14ac:dyDescent="0.2">
      <c r="A36" s="471" t="s">
        <v>86</v>
      </c>
      <c r="B36" s="472"/>
      <c r="C36" s="9">
        <v>0</v>
      </c>
      <c r="D36" s="22"/>
      <c r="E36" s="76">
        <v>0</v>
      </c>
      <c r="F36" s="231">
        <f t="shared" ref="F36:F52" si="24">IF(E36&lt;&gt;0, E36-C36,0)</f>
        <v>0</v>
      </c>
      <c r="G36" s="11">
        <f t="shared" ref="G36:G54" si="25">IFERROR(F36/C36, 0)</f>
        <v>0</v>
      </c>
      <c r="H36" s="245"/>
      <c r="I36" s="246">
        <v>0</v>
      </c>
      <c r="J36" s="234">
        <f t="shared" ref="J36:J52" si="26">IF(I36&lt;&gt;0, I36-E36,0)</f>
        <v>0</v>
      </c>
      <c r="K36" s="235">
        <f t="shared" ref="K36:K55" si="27">IFERROR(J36/E36, 0)</f>
        <v>0</v>
      </c>
      <c r="L36" s="247"/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83">
        <v>0</v>
      </c>
      <c r="Y36" s="242">
        <f t="shared" ref="Y36:Y52" si="28">SUM(M36:X36)</f>
        <v>0</v>
      </c>
      <c r="Z36" s="143">
        <f t="shared" ref="Z36:Z52" si="29">IF($C36&lt;&gt;0,$C36-$Y36, $C36-$Y36)</f>
        <v>0</v>
      </c>
      <c r="AA36" s="12" t="str">
        <f t="shared" ref="AA36:AA52" si="30">IF(OR(C36="",C36=0),"",Z36/C36)</f>
        <v/>
      </c>
      <c r="AB36" s="143">
        <f t="shared" ref="AB36:AB52" si="31">IF($E36&lt;&gt;0, $E36-$Y36, $E36-$Y36)</f>
        <v>0</v>
      </c>
      <c r="AC36" s="12" t="str">
        <f t="shared" ref="AC36:AC52" si="32">IF(OR(E36="",E36=0),"",AB36/E36)</f>
        <v/>
      </c>
      <c r="AD36" s="233">
        <f t="shared" ref="AD36:AD55" si="33">IF($I36&lt;&gt;0, $I36-$Y36, $I36-$Y36)</f>
        <v>0</v>
      </c>
      <c r="AE36" s="239" t="str">
        <f t="shared" ref="AE36:AE55" si="34">IF(OR(I36="",I36=0),"",AD36/I36)</f>
        <v/>
      </c>
      <c r="AF36" s="240"/>
    </row>
    <row r="37" spans="1:33" ht="14.65" customHeight="1" x14ac:dyDescent="0.2">
      <c r="A37" s="471" t="s">
        <v>87</v>
      </c>
      <c r="B37" s="472"/>
      <c r="C37" s="9">
        <v>0</v>
      </c>
      <c r="D37" s="22"/>
      <c r="E37" s="76">
        <v>0</v>
      </c>
      <c r="F37" s="231">
        <f t="shared" si="24"/>
        <v>0</v>
      </c>
      <c r="G37" s="11">
        <f t="shared" si="25"/>
        <v>0</v>
      </c>
      <c r="H37" s="245"/>
      <c r="I37" s="246">
        <v>0</v>
      </c>
      <c r="J37" s="234">
        <f t="shared" si="26"/>
        <v>0</v>
      </c>
      <c r="K37" s="235">
        <f t="shared" si="27"/>
        <v>0</v>
      </c>
      <c r="L37" s="247"/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83">
        <v>0</v>
      </c>
      <c r="Y37" s="242">
        <f t="shared" si="28"/>
        <v>0</v>
      </c>
      <c r="Z37" s="143">
        <f t="shared" si="29"/>
        <v>0</v>
      </c>
      <c r="AA37" s="12" t="str">
        <f t="shared" si="30"/>
        <v/>
      </c>
      <c r="AB37" s="143">
        <f t="shared" si="31"/>
        <v>0</v>
      </c>
      <c r="AC37" s="12" t="str">
        <f t="shared" si="32"/>
        <v/>
      </c>
      <c r="AD37" s="233">
        <f t="shared" si="33"/>
        <v>0</v>
      </c>
      <c r="AE37" s="239" t="str">
        <f t="shared" si="34"/>
        <v/>
      </c>
      <c r="AF37" s="240"/>
    </row>
    <row r="38" spans="1:33" ht="14.65" customHeight="1" x14ac:dyDescent="0.2">
      <c r="A38" s="471" t="s">
        <v>88</v>
      </c>
      <c r="B38" s="472"/>
      <c r="C38" s="9">
        <v>0</v>
      </c>
      <c r="D38" s="22"/>
      <c r="E38" s="76">
        <v>0</v>
      </c>
      <c r="F38" s="231">
        <f t="shared" si="24"/>
        <v>0</v>
      </c>
      <c r="G38" s="11">
        <f t="shared" si="25"/>
        <v>0</v>
      </c>
      <c r="H38" s="245"/>
      <c r="I38" s="246">
        <v>0</v>
      </c>
      <c r="J38" s="234">
        <f t="shared" si="26"/>
        <v>0</v>
      </c>
      <c r="K38" s="235">
        <f t="shared" si="27"/>
        <v>0</v>
      </c>
      <c r="L38" s="247"/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83">
        <v>0</v>
      </c>
      <c r="Y38" s="242">
        <f t="shared" si="28"/>
        <v>0</v>
      </c>
      <c r="Z38" s="143">
        <f t="shared" si="29"/>
        <v>0</v>
      </c>
      <c r="AA38" s="12" t="str">
        <f t="shared" si="30"/>
        <v/>
      </c>
      <c r="AB38" s="143">
        <f t="shared" si="31"/>
        <v>0</v>
      </c>
      <c r="AC38" s="12" t="str">
        <f t="shared" si="32"/>
        <v/>
      </c>
      <c r="AD38" s="233">
        <f t="shared" si="33"/>
        <v>0</v>
      </c>
      <c r="AE38" s="239" t="str">
        <f t="shared" si="34"/>
        <v/>
      </c>
      <c r="AF38" s="240"/>
    </row>
    <row r="39" spans="1:33" ht="14.65" customHeight="1" x14ac:dyDescent="0.2">
      <c r="A39" s="463" t="s">
        <v>89</v>
      </c>
      <c r="B39" s="464"/>
      <c r="C39" s="9">
        <v>0</v>
      </c>
      <c r="D39" s="22"/>
      <c r="E39" s="76">
        <v>0</v>
      </c>
      <c r="F39" s="231">
        <f t="shared" si="24"/>
        <v>0</v>
      </c>
      <c r="G39" s="11">
        <f t="shared" si="25"/>
        <v>0</v>
      </c>
      <c r="H39" s="245"/>
      <c r="I39" s="246">
        <v>0</v>
      </c>
      <c r="J39" s="234">
        <f t="shared" si="26"/>
        <v>0</v>
      </c>
      <c r="K39" s="235">
        <f t="shared" si="27"/>
        <v>0</v>
      </c>
      <c r="L39" s="247"/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83">
        <v>0</v>
      </c>
      <c r="Y39" s="242">
        <f t="shared" si="28"/>
        <v>0</v>
      </c>
      <c r="Z39" s="143">
        <f t="shared" si="29"/>
        <v>0</v>
      </c>
      <c r="AA39" s="12" t="str">
        <f t="shared" si="30"/>
        <v/>
      </c>
      <c r="AB39" s="143">
        <f t="shared" si="31"/>
        <v>0</v>
      </c>
      <c r="AC39" s="12" t="str">
        <f t="shared" si="32"/>
        <v/>
      </c>
      <c r="AD39" s="233">
        <f t="shared" si="33"/>
        <v>0</v>
      </c>
      <c r="AE39" s="239" t="str">
        <f t="shared" si="34"/>
        <v/>
      </c>
      <c r="AF39" s="240"/>
    </row>
    <row r="40" spans="1:33" ht="14.65" customHeight="1" x14ac:dyDescent="0.2">
      <c r="A40" s="465" t="s">
        <v>90</v>
      </c>
      <c r="B40" s="466"/>
      <c r="C40" s="9">
        <v>0</v>
      </c>
      <c r="D40" s="22"/>
      <c r="E40" s="76">
        <v>0</v>
      </c>
      <c r="F40" s="231">
        <f t="shared" si="24"/>
        <v>0</v>
      </c>
      <c r="G40" s="11">
        <f t="shared" si="25"/>
        <v>0</v>
      </c>
      <c r="H40" s="245"/>
      <c r="I40" s="246">
        <v>0</v>
      </c>
      <c r="J40" s="234">
        <f t="shared" si="26"/>
        <v>0</v>
      </c>
      <c r="K40" s="235">
        <f t="shared" si="27"/>
        <v>0</v>
      </c>
      <c r="L40" s="247"/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83">
        <v>0</v>
      </c>
      <c r="Y40" s="242">
        <f t="shared" si="28"/>
        <v>0</v>
      </c>
      <c r="Z40" s="143">
        <f t="shared" si="29"/>
        <v>0</v>
      </c>
      <c r="AA40" s="12" t="str">
        <f t="shared" si="30"/>
        <v/>
      </c>
      <c r="AB40" s="143">
        <f t="shared" si="31"/>
        <v>0</v>
      </c>
      <c r="AC40" s="12" t="str">
        <f t="shared" si="32"/>
        <v/>
      </c>
      <c r="AD40" s="233">
        <f t="shared" si="33"/>
        <v>0</v>
      </c>
      <c r="AE40" s="239" t="str">
        <f t="shared" si="34"/>
        <v/>
      </c>
      <c r="AF40" s="240"/>
    </row>
    <row r="41" spans="1:33" ht="14.65" customHeight="1" x14ac:dyDescent="0.2">
      <c r="A41" s="471" t="s">
        <v>91</v>
      </c>
      <c r="B41" s="472"/>
      <c r="C41" s="9">
        <v>0</v>
      </c>
      <c r="D41" s="22"/>
      <c r="E41" s="76">
        <v>0</v>
      </c>
      <c r="F41" s="231">
        <f t="shared" si="24"/>
        <v>0</v>
      </c>
      <c r="G41" s="11">
        <f t="shared" si="25"/>
        <v>0</v>
      </c>
      <c r="H41" s="245"/>
      <c r="I41" s="246">
        <v>0</v>
      </c>
      <c r="J41" s="234">
        <f t="shared" si="26"/>
        <v>0</v>
      </c>
      <c r="K41" s="235">
        <f t="shared" si="27"/>
        <v>0</v>
      </c>
      <c r="L41" s="247"/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83">
        <v>0</v>
      </c>
      <c r="Y41" s="242">
        <f t="shared" si="28"/>
        <v>0</v>
      </c>
      <c r="Z41" s="143">
        <f t="shared" si="29"/>
        <v>0</v>
      </c>
      <c r="AA41" s="12" t="str">
        <f t="shared" si="30"/>
        <v/>
      </c>
      <c r="AB41" s="143">
        <f t="shared" si="31"/>
        <v>0</v>
      </c>
      <c r="AC41" s="12" t="str">
        <f t="shared" si="32"/>
        <v/>
      </c>
      <c r="AD41" s="233">
        <f t="shared" si="33"/>
        <v>0</v>
      </c>
      <c r="AE41" s="239" t="str">
        <f t="shared" si="34"/>
        <v/>
      </c>
      <c r="AF41" s="240"/>
    </row>
    <row r="42" spans="1:33" ht="14.65" customHeight="1" x14ac:dyDescent="0.2">
      <c r="A42" s="465" t="s">
        <v>92</v>
      </c>
      <c r="B42" s="466"/>
      <c r="C42" s="9">
        <v>0</v>
      </c>
      <c r="D42" s="22"/>
      <c r="E42" s="76">
        <v>0</v>
      </c>
      <c r="F42" s="231">
        <f t="shared" si="24"/>
        <v>0</v>
      </c>
      <c r="G42" s="11">
        <f t="shared" si="25"/>
        <v>0</v>
      </c>
      <c r="H42" s="245"/>
      <c r="I42" s="246">
        <v>0</v>
      </c>
      <c r="J42" s="234">
        <f t="shared" si="26"/>
        <v>0</v>
      </c>
      <c r="K42" s="235">
        <f t="shared" si="27"/>
        <v>0</v>
      </c>
      <c r="L42" s="247"/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83">
        <v>0</v>
      </c>
      <c r="Y42" s="242">
        <f t="shared" si="28"/>
        <v>0</v>
      </c>
      <c r="Z42" s="143">
        <f t="shared" si="29"/>
        <v>0</v>
      </c>
      <c r="AA42" s="12" t="str">
        <f t="shared" si="30"/>
        <v/>
      </c>
      <c r="AB42" s="143">
        <f t="shared" si="31"/>
        <v>0</v>
      </c>
      <c r="AC42" s="12" t="str">
        <f t="shared" si="32"/>
        <v/>
      </c>
      <c r="AD42" s="233">
        <f t="shared" si="33"/>
        <v>0</v>
      </c>
      <c r="AE42" s="239" t="str">
        <f t="shared" si="34"/>
        <v/>
      </c>
      <c r="AF42" s="240"/>
    </row>
    <row r="43" spans="1:33" ht="14.65" customHeight="1" x14ac:dyDescent="0.2">
      <c r="A43" s="471" t="s">
        <v>93</v>
      </c>
      <c r="B43" s="472"/>
      <c r="C43" s="9">
        <v>0</v>
      </c>
      <c r="D43" s="22"/>
      <c r="E43" s="76">
        <v>0</v>
      </c>
      <c r="F43" s="231">
        <f t="shared" si="24"/>
        <v>0</v>
      </c>
      <c r="G43" s="11">
        <f t="shared" si="25"/>
        <v>0</v>
      </c>
      <c r="H43" s="245"/>
      <c r="I43" s="246">
        <v>0</v>
      </c>
      <c r="J43" s="234">
        <f t="shared" si="26"/>
        <v>0</v>
      </c>
      <c r="K43" s="235">
        <f t="shared" si="27"/>
        <v>0</v>
      </c>
      <c r="L43" s="247"/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83">
        <v>0</v>
      </c>
      <c r="Y43" s="242">
        <f t="shared" si="28"/>
        <v>0</v>
      </c>
      <c r="Z43" s="143">
        <f t="shared" si="29"/>
        <v>0</v>
      </c>
      <c r="AA43" s="12" t="str">
        <f t="shared" si="30"/>
        <v/>
      </c>
      <c r="AB43" s="143">
        <f t="shared" si="31"/>
        <v>0</v>
      </c>
      <c r="AC43" s="12" t="str">
        <f t="shared" si="32"/>
        <v/>
      </c>
      <c r="AD43" s="233">
        <f t="shared" si="33"/>
        <v>0</v>
      </c>
      <c r="AE43" s="239" t="str">
        <f t="shared" si="34"/>
        <v/>
      </c>
      <c r="AF43" s="240"/>
    </row>
    <row r="44" spans="1:33" ht="14.65" customHeight="1" x14ac:dyDescent="0.2">
      <c r="A44" s="465" t="s">
        <v>94</v>
      </c>
      <c r="B44" s="466"/>
      <c r="C44" s="9">
        <v>0</v>
      </c>
      <c r="D44" s="22"/>
      <c r="E44" s="76">
        <v>0</v>
      </c>
      <c r="F44" s="231">
        <f t="shared" si="24"/>
        <v>0</v>
      </c>
      <c r="G44" s="11">
        <f t="shared" si="25"/>
        <v>0</v>
      </c>
      <c r="H44" s="245"/>
      <c r="I44" s="246">
        <v>0</v>
      </c>
      <c r="J44" s="234">
        <f t="shared" si="26"/>
        <v>0</v>
      </c>
      <c r="K44" s="235">
        <f t="shared" si="27"/>
        <v>0</v>
      </c>
      <c r="L44" s="247"/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83">
        <v>0</v>
      </c>
      <c r="Y44" s="242">
        <f t="shared" si="28"/>
        <v>0</v>
      </c>
      <c r="Z44" s="143">
        <f t="shared" si="29"/>
        <v>0</v>
      </c>
      <c r="AA44" s="12" t="str">
        <f t="shared" si="30"/>
        <v/>
      </c>
      <c r="AB44" s="143">
        <f t="shared" si="31"/>
        <v>0</v>
      </c>
      <c r="AC44" s="12" t="str">
        <f t="shared" si="32"/>
        <v/>
      </c>
      <c r="AD44" s="233">
        <f t="shared" si="33"/>
        <v>0</v>
      </c>
      <c r="AE44" s="239" t="str">
        <f t="shared" si="34"/>
        <v/>
      </c>
      <c r="AF44" s="240"/>
    </row>
    <row r="45" spans="1:33" ht="14.65" customHeight="1" x14ac:dyDescent="0.2">
      <c r="A45" s="471" t="s">
        <v>95</v>
      </c>
      <c r="B45" s="472"/>
      <c r="C45" s="9">
        <v>0</v>
      </c>
      <c r="D45" s="22"/>
      <c r="E45" s="76">
        <v>0</v>
      </c>
      <c r="F45" s="231">
        <f t="shared" si="24"/>
        <v>0</v>
      </c>
      <c r="G45" s="11">
        <f t="shared" si="25"/>
        <v>0</v>
      </c>
      <c r="H45" s="245"/>
      <c r="I45" s="246">
        <v>0</v>
      </c>
      <c r="J45" s="234">
        <f t="shared" si="26"/>
        <v>0</v>
      </c>
      <c r="K45" s="235">
        <f t="shared" si="27"/>
        <v>0</v>
      </c>
      <c r="L45" s="247"/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83">
        <v>0</v>
      </c>
      <c r="Y45" s="242">
        <f t="shared" si="28"/>
        <v>0</v>
      </c>
      <c r="Z45" s="143">
        <f t="shared" si="29"/>
        <v>0</v>
      </c>
      <c r="AA45" s="12" t="str">
        <f t="shared" si="30"/>
        <v/>
      </c>
      <c r="AB45" s="143">
        <f t="shared" si="31"/>
        <v>0</v>
      </c>
      <c r="AC45" s="12" t="str">
        <f t="shared" si="32"/>
        <v/>
      </c>
      <c r="AD45" s="233">
        <f t="shared" si="33"/>
        <v>0</v>
      </c>
      <c r="AE45" s="239" t="str">
        <f t="shared" si="34"/>
        <v/>
      </c>
      <c r="AF45" s="240"/>
    </row>
    <row r="46" spans="1:33" ht="14.65" customHeight="1" x14ac:dyDescent="0.2">
      <c r="A46" s="471" t="s">
        <v>96</v>
      </c>
      <c r="B46" s="472"/>
      <c r="C46" s="9">
        <v>0</v>
      </c>
      <c r="D46" s="22"/>
      <c r="E46" s="76">
        <v>0</v>
      </c>
      <c r="F46" s="231">
        <f t="shared" si="24"/>
        <v>0</v>
      </c>
      <c r="G46" s="11">
        <f t="shared" si="25"/>
        <v>0</v>
      </c>
      <c r="H46" s="245"/>
      <c r="I46" s="246">
        <v>0</v>
      </c>
      <c r="J46" s="234">
        <f t="shared" si="26"/>
        <v>0</v>
      </c>
      <c r="K46" s="235">
        <f t="shared" si="27"/>
        <v>0</v>
      </c>
      <c r="L46" s="247"/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83">
        <v>0</v>
      </c>
      <c r="Y46" s="242">
        <f t="shared" si="28"/>
        <v>0</v>
      </c>
      <c r="Z46" s="143">
        <f t="shared" si="29"/>
        <v>0</v>
      </c>
      <c r="AA46" s="12" t="str">
        <f t="shared" si="30"/>
        <v/>
      </c>
      <c r="AB46" s="143">
        <f t="shared" si="31"/>
        <v>0</v>
      </c>
      <c r="AC46" s="12" t="str">
        <f t="shared" si="32"/>
        <v/>
      </c>
      <c r="AD46" s="233">
        <f t="shared" si="33"/>
        <v>0</v>
      </c>
      <c r="AE46" s="239" t="str">
        <f t="shared" si="34"/>
        <v/>
      </c>
      <c r="AF46" s="240"/>
    </row>
    <row r="47" spans="1:33" ht="14.65" customHeight="1" x14ac:dyDescent="0.2">
      <c r="A47" s="465" t="s">
        <v>97</v>
      </c>
      <c r="B47" s="466"/>
      <c r="C47" s="9">
        <v>0</v>
      </c>
      <c r="D47" s="22"/>
      <c r="E47" s="284">
        <v>0</v>
      </c>
      <c r="F47" s="231">
        <f t="shared" si="24"/>
        <v>0</v>
      </c>
      <c r="G47" s="11">
        <f t="shared" si="25"/>
        <v>0</v>
      </c>
      <c r="H47" s="245"/>
      <c r="I47" s="246">
        <v>0</v>
      </c>
      <c r="J47" s="234">
        <f t="shared" si="26"/>
        <v>0</v>
      </c>
      <c r="K47" s="235">
        <f t="shared" si="27"/>
        <v>0</v>
      </c>
      <c r="L47" s="247"/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83">
        <v>0</v>
      </c>
      <c r="Y47" s="242">
        <f t="shared" si="28"/>
        <v>0</v>
      </c>
      <c r="Z47" s="143">
        <f t="shared" si="29"/>
        <v>0</v>
      </c>
      <c r="AA47" s="12" t="str">
        <f t="shared" si="30"/>
        <v/>
      </c>
      <c r="AB47" s="143">
        <f t="shared" si="31"/>
        <v>0</v>
      </c>
      <c r="AC47" s="12" t="str">
        <f t="shared" si="32"/>
        <v/>
      </c>
      <c r="AD47" s="233">
        <f t="shared" si="33"/>
        <v>0</v>
      </c>
      <c r="AE47" s="239" t="str">
        <f t="shared" si="34"/>
        <v/>
      </c>
      <c r="AF47" s="240"/>
    </row>
    <row r="48" spans="1:33" ht="14.65" customHeight="1" x14ac:dyDescent="0.2">
      <c r="A48" s="471" t="s">
        <v>98</v>
      </c>
      <c r="B48" s="472"/>
      <c r="C48" s="9">
        <v>0</v>
      </c>
      <c r="D48" s="22"/>
      <c r="E48" s="76">
        <v>0</v>
      </c>
      <c r="F48" s="231">
        <f t="shared" si="24"/>
        <v>0</v>
      </c>
      <c r="G48" s="11">
        <f t="shared" si="25"/>
        <v>0</v>
      </c>
      <c r="H48" s="245"/>
      <c r="I48" s="246">
        <v>0</v>
      </c>
      <c r="J48" s="234">
        <f t="shared" si="26"/>
        <v>0</v>
      </c>
      <c r="K48" s="235">
        <f t="shared" si="27"/>
        <v>0</v>
      </c>
      <c r="L48" s="247"/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83">
        <v>0</v>
      </c>
      <c r="Y48" s="242">
        <f t="shared" si="28"/>
        <v>0</v>
      </c>
      <c r="Z48" s="143">
        <f t="shared" si="29"/>
        <v>0</v>
      </c>
      <c r="AA48" s="12" t="str">
        <f t="shared" si="30"/>
        <v/>
      </c>
      <c r="AB48" s="143">
        <f t="shared" si="31"/>
        <v>0</v>
      </c>
      <c r="AC48" s="12" t="str">
        <f t="shared" si="32"/>
        <v/>
      </c>
      <c r="AD48" s="233">
        <f t="shared" si="33"/>
        <v>0</v>
      </c>
      <c r="AE48" s="239" t="str">
        <f t="shared" si="34"/>
        <v/>
      </c>
      <c r="AF48" s="240"/>
    </row>
    <row r="49" spans="1:32" ht="14.65" customHeight="1" x14ac:dyDescent="0.2">
      <c r="A49" s="471" t="s">
        <v>99</v>
      </c>
      <c r="B49" s="472"/>
      <c r="C49" s="9">
        <v>0</v>
      </c>
      <c r="D49" s="22"/>
      <c r="E49" s="76">
        <v>0</v>
      </c>
      <c r="F49" s="231">
        <f t="shared" si="24"/>
        <v>0</v>
      </c>
      <c r="G49" s="11">
        <f t="shared" si="25"/>
        <v>0</v>
      </c>
      <c r="H49" s="245"/>
      <c r="I49" s="246">
        <v>0</v>
      </c>
      <c r="J49" s="234">
        <f t="shared" si="26"/>
        <v>0</v>
      </c>
      <c r="K49" s="235">
        <f t="shared" si="27"/>
        <v>0</v>
      </c>
      <c r="L49" s="247"/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83">
        <v>0</v>
      </c>
      <c r="Y49" s="242">
        <f t="shared" si="28"/>
        <v>0</v>
      </c>
      <c r="Z49" s="143">
        <f t="shared" si="29"/>
        <v>0</v>
      </c>
      <c r="AA49" s="12" t="str">
        <f t="shared" si="30"/>
        <v/>
      </c>
      <c r="AB49" s="143">
        <f t="shared" si="31"/>
        <v>0</v>
      </c>
      <c r="AC49" s="12" t="str">
        <f t="shared" si="32"/>
        <v/>
      </c>
      <c r="AD49" s="233">
        <f t="shared" si="33"/>
        <v>0</v>
      </c>
      <c r="AE49" s="239" t="str">
        <f t="shared" si="34"/>
        <v/>
      </c>
      <c r="AF49" s="240"/>
    </row>
    <row r="50" spans="1:32" ht="14.65" customHeight="1" x14ac:dyDescent="0.2">
      <c r="A50" s="484" t="s">
        <v>100</v>
      </c>
      <c r="B50" s="485"/>
      <c r="C50" s="9">
        <v>0</v>
      </c>
      <c r="D50" s="22"/>
      <c r="E50" s="76">
        <v>0</v>
      </c>
      <c r="F50" s="231">
        <f t="shared" si="24"/>
        <v>0</v>
      </c>
      <c r="G50" s="11">
        <f t="shared" si="25"/>
        <v>0</v>
      </c>
      <c r="H50" s="245"/>
      <c r="I50" s="246">
        <v>0</v>
      </c>
      <c r="J50" s="234">
        <f t="shared" si="26"/>
        <v>0</v>
      </c>
      <c r="K50" s="235">
        <f t="shared" si="27"/>
        <v>0</v>
      </c>
      <c r="L50" s="247"/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83">
        <v>0</v>
      </c>
      <c r="Y50" s="242">
        <f t="shared" si="28"/>
        <v>0</v>
      </c>
      <c r="Z50" s="143">
        <f t="shared" si="29"/>
        <v>0</v>
      </c>
      <c r="AA50" s="12" t="str">
        <f t="shared" si="30"/>
        <v/>
      </c>
      <c r="AB50" s="143">
        <f t="shared" si="31"/>
        <v>0</v>
      </c>
      <c r="AC50" s="12" t="str">
        <f t="shared" si="32"/>
        <v/>
      </c>
      <c r="AD50" s="233">
        <f t="shared" si="33"/>
        <v>0</v>
      </c>
      <c r="AE50" s="239" t="str">
        <f t="shared" si="34"/>
        <v/>
      </c>
      <c r="AF50" s="240"/>
    </row>
    <row r="51" spans="1:32" ht="14.65" customHeight="1" x14ac:dyDescent="0.2">
      <c r="A51" s="486" t="s">
        <v>101</v>
      </c>
      <c r="B51" s="487"/>
      <c r="C51" s="9">
        <v>0</v>
      </c>
      <c r="D51" s="22"/>
      <c r="E51" s="76">
        <v>0</v>
      </c>
      <c r="F51" s="231">
        <f t="shared" si="24"/>
        <v>0</v>
      </c>
      <c r="G51" s="11">
        <f t="shared" si="25"/>
        <v>0</v>
      </c>
      <c r="H51" s="245"/>
      <c r="I51" s="246">
        <v>0</v>
      </c>
      <c r="J51" s="234">
        <f t="shared" si="26"/>
        <v>0</v>
      </c>
      <c r="K51" s="235">
        <f t="shared" si="27"/>
        <v>0</v>
      </c>
      <c r="L51" s="247"/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83">
        <v>0</v>
      </c>
      <c r="Y51" s="242">
        <f t="shared" si="28"/>
        <v>0</v>
      </c>
      <c r="Z51" s="143">
        <f t="shared" si="29"/>
        <v>0</v>
      </c>
      <c r="AA51" s="12" t="str">
        <f t="shared" si="30"/>
        <v/>
      </c>
      <c r="AB51" s="143">
        <f t="shared" si="31"/>
        <v>0</v>
      </c>
      <c r="AC51" s="12" t="str">
        <f t="shared" si="32"/>
        <v/>
      </c>
      <c r="AD51" s="233">
        <f t="shared" si="33"/>
        <v>0</v>
      </c>
      <c r="AE51" s="239" t="str">
        <f t="shared" si="34"/>
        <v/>
      </c>
      <c r="AF51" s="240"/>
    </row>
    <row r="52" spans="1:32" ht="14.65" customHeight="1" x14ac:dyDescent="0.2">
      <c r="A52" s="488" t="s">
        <v>101</v>
      </c>
      <c r="B52" s="489"/>
      <c r="C52" s="9">
        <v>0</v>
      </c>
      <c r="D52" s="22"/>
      <c r="E52" s="76">
        <v>0</v>
      </c>
      <c r="F52" s="231">
        <f t="shared" si="24"/>
        <v>0</v>
      </c>
      <c r="G52" s="11">
        <f t="shared" si="25"/>
        <v>0</v>
      </c>
      <c r="H52" s="245"/>
      <c r="I52" s="246">
        <v>0</v>
      </c>
      <c r="J52" s="234">
        <f t="shared" si="26"/>
        <v>0</v>
      </c>
      <c r="K52" s="235">
        <f t="shared" si="27"/>
        <v>0</v>
      </c>
      <c r="L52" s="247"/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  <c r="V52" s="76">
        <v>0</v>
      </c>
      <c r="W52" s="76">
        <v>0</v>
      </c>
      <c r="X52" s="83">
        <v>0</v>
      </c>
      <c r="Y52" s="242">
        <f t="shared" si="28"/>
        <v>0</v>
      </c>
      <c r="Z52" s="143">
        <f t="shared" si="29"/>
        <v>0</v>
      </c>
      <c r="AA52" s="12" t="str">
        <f t="shared" si="30"/>
        <v/>
      </c>
      <c r="AB52" s="143">
        <f t="shared" si="31"/>
        <v>0</v>
      </c>
      <c r="AC52" s="12" t="str">
        <f t="shared" si="32"/>
        <v/>
      </c>
      <c r="AD52" s="233">
        <f t="shared" si="33"/>
        <v>0</v>
      </c>
      <c r="AE52" s="239" t="str">
        <f t="shared" si="34"/>
        <v/>
      </c>
      <c r="AF52" s="240"/>
    </row>
    <row r="53" spans="1:32" ht="14.65" customHeight="1" x14ac:dyDescent="0.2">
      <c r="A53" s="492" t="s">
        <v>102</v>
      </c>
      <c r="B53" s="493"/>
      <c r="C53" s="252">
        <f>SUM(C36:C52)</f>
        <v>0</v>
      </c>
      <c r="D53" s="285"/>
      <c r="E53" s="254">
        <f>SUM(E36:E52)</f>
        <v>0</v>
      </c>
      <c r="F53" s="252">
        <f>SUM(F36:F52)</f>
        <v>0</v>
      </c>
      <c r="G53" s="13">
        <f t="shared" si="25"/>
        <v>0</v>
      </c>
      <c r="H53" s="285"/>
      <c r="I53" s="255">
        <f>SUM(I36:I52)</f>
        <v>0</v>
      </c>
      <c r="J53" s="256">
        <f>SUM(J36:J52)</f>
        <v>0</v>
      </c>
      <c r="K53" s="257">
        <f t="shared" si="27"/>
        <v>0</v>
      </c>
      <c r="L53" s="286"/>
      <c r="M53" s="254">
        <f t="shared" ref="M53:X53" si="35">SUM(M36:M52)</f>
        <v>0</v>
      </c>
      <c r="N53" s="252">
        <f t="shared" ref="N53:O53" si="36">SUM(N36:N52)</f>
        <v>0</v>
      </c>
      <c r="O53" s="252">
        <f t="shared" si="36"/>
        <v>0</v>
      </c>
      <c r="P53" s="252">
        <f t="shared" si="35"/>
        <v>0</v>
      </c>
      <c r="Q53" s="252">
        <f t="shared" si="35"/>
        <v>0</v>
      </c>
      <c r="R53" s="252">
        <f t="shared" si="35"/>
        <v>0</v>
      </c>
      <c r="S53" s="252">
        <f t="shared" si="35"/>
        <v>0</v>
      </c>
      <c r="T53" s="252">
        <f t="shared" si="35"/>
        <v>0</v>
      </c>
      <c r="U53" s="252">
        <f t="shared" si="35"/>
        <v>0</v>
      </c>
      <c r="V53" s="252">
        <f t="shared" si="35"/>
        <v>0</v>
      </c>
      <c r="W53" s="252">
        <f t="shared" si="35"/>
        <v>0</v>
      </c>
      <c r="X53" s="287">
        <f t="shared" si="35"/>
        <v>0</v>
      </c>
      <c r="Y53" s="288">
        <f t="shared" si="13"/>
        <v>0</v>
      </c>
      <c r="Z53" s="254">
        <f t="shared" si="8"/>
        <v>0</v>
      </c>
      <c r="AA53" s="14" t="str">
        <f>IF(OR(C53="",C53=0),"",Z53/C53)</f>
        <v/>
      </c>
      <c r="AB53" s="254">
        <f t="shared" si="9"/>
        <v>0</v>
      </c>
      <c r="AC53" s="14" t="str">
        <f t="shared" si="14"/>
        <v/>
      </c>
      <c r="AD53" s="255">
        <f t="shared" si="33"/>
        <v>0</v>
      </c>
      <c r="AE53" s="262" t="str">
        <f t="shared" si="34"/>
        <v/>
      </c>
      <c r="AF53" s="289"/>
    </row>
    <row r="54" spans="1:32" ht="14.65" customHeight="1" thickBot="1" x14ac:dyDescent="0.25">
      <c r="A54" s="492" t="s">
        <v>103</v>
      </c>
      <c r="B54" s="493"/>
      <c r="C54" s="252">
        <f>SUM(C28+C34+C53)</f>
        <v>0</v>
      </c>
      <c r="D54" s="285"/>
      <c r="E54" s="254">
        <f>SUM(E28+E34+E53)</f>
        <v>0</v>
      </c>
      <c r="F54" s="252">
        <f>SUM(F28+F34+F53)</f>
        <v>0</v>
      </c>
      <c r="G54" s="13">
        <f t="shared" si="25"/>
        <v>0</v>
      </c>
      <c r="H54" s="285"/>
      <c r="I54" s="255">
        <f>SUM(I28+I34+I53)</f>
        <v>0</v>
      </c>
      <c r="J54" s="256">
        <f>SUM(J28+J34+J53)</f>
        <v>0</v>
      </c>
      <c r="K54" s="257">
        <f t="shared" si="27"/>
        <v>0</v>
      </c>
      <c r="L54" s="286"/>
      <c r="M54" s="254">
        <f t="shared" ref="M54:X54" si="37">SUM(M28+M34+M53)</f>
        <v>0</v>
      </c>
      <c r="N54" s="252">
        <f t="shared" ref="N54:O54" si="38">SUM(N28+N34+N53)</f>
        <v>0</v>
      </c>
      <c r="O54" s="252">
        <f t="shared" si="38"/>
        <v>0</v>
      </c>
      <c r="P54" s="252">
        <f t="shared" si="37"/>
        <v>0</v>
      </c>
      <c r="Q54" s="252">
        <f t="shared" si="37"/>
        <v>0</v>
      </c>
      <c r="R54" s="252">
        <f t="shared" si="37"/>
        <v>0</v>
      </c>
      <c r="S54" s="252">
        <f t="shared" si="37"/>
        <v>0</v>
      </c>
      <c r="T54" s="252">
        <f t="shared" si="37"/>
        <v>0</v>
      </c>
      <c r="U54" s="252">
        <f t="shared" si="37"/>
        <v>0</v>
      </c>
      <c r="V54" s="252">
        <f t="shared" si="37"/>
        <v>0</v>
      </c>
      <c r="W54" s="252">
        <f t="shared" si="37"/>
        <v>0</v>
      </c>
      <c r="X54" s="287">
        <f t="shared" si="37"/>
        <v>0</v>
      </c>
      <c r="Y54" s="288">
        <f t="shared" si="13"/>
        <v>0</v>
      </c>
      <c r="Z54" s="254">
        <f>SUM(Z28, Z34, Z53)</f>
        <v>0</v>
      </c>
      <c r="AA54" s="14" t="str">
        <f>IF(OR(C54="",C54=0),"",Z54/C54)</f>
        <v/>
      </c>
      <c r="AB54" s="254">
        <f t="shared" si="9"/>
        <v>0</v>
      </c>
      <c r="AC54" s="14" t="str">
        <f t="shared" si="14"/>
        <v/>
      </c>
      <c r="AD54" s="255">
        <f t="shared" si="33"/>
        <v>0</v>
      </c>
      <c r="AE54" s="262" t="str">
        <f t="shared" si="34"/>
        <v/>
      </c>
      <c r="AF54" s="289"/>
    </row>
    <row r="55" spans="1:32" ht="14.65" customHeight="1" thickBot="1" x14ac:dyDescent="0.25">
      <c r="A55" s="492" t="s">
        <v>104</v>
      </c>
      <c r="B55" s="493"/>
      <c r="C55" s="23">
        <v>0</v>
      </c>
      <c r="D55" s="22"/>
      <c r="E55" s="290">
        <v>0</v>
      </c>
      <c r="F55" s="231">
        <f t="shared" ref="F55" si="39">IF(E55&lt;&gt;0, E55-C55,0)</f>
        <v>0</v>
      </c>
      <c r="G55" s="11">
        <f t="shared" ref="G55" si="40">IFERROR(F55/C55, 0)</f>
        <v>0</v>
      </c>
      <c r="H55" s="245"/>
      <c r="I55" s="291">
        <v>0</v>
      </c>
      <c r="J55" s="234">
        <f>IF(I55&lt;&gt;0, I55-E55,0)</f>
        <v>0</v>
      </c>
      <c r="K55" s="235">
        <f t="shared" si="27"/>
        <v>0</v>
      </c>
      <c r="L55" s="247"/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83">
        <v>0</v>
      </c>
      <c r="Y55" s="292">
        <f t="shared" si="13"/>
        <v>0</v>
      </c>
      <c r="Z55" s="293">
        <f>IF($E55&gt;$C55, $E55-$Y55, $C55-$Y55)</f>
        <v>0</v>
      </c>
      <c r="AA55" s="28" t="str">
        <f>IF(OR(C55="",C55=0),"",Z55/C55)</f>
        <v/>
      </c>
      <c r="AB55" s="293">
        <f t="shared" si="9"/>
        <v>0</v>
      </c>
      <c r="AC55" s="28" t="str">
        <f t="shared" si="14"/>
        <v/>
      </c>
      <c r="AD55" s="294">
        <f t="shared" si="33"/>
        <v>0</v>
      </c>
      <c r="AE55" s="295" t="str">
        <f t="shared" si="34"/>
        <v/>
      </c>
      <c r="AF55" s="296" t="s">
        <v>105</v>
      </c>
    </row>
    <row r="56" spans="1:32" x14ac:dyDescent="0.2">
      <c r="A56" s="47"/>
      <c r="B56" s="268"/>
      <c r="C56" s="268"/>
      <c r="D56" s="267"/>
      <c r="E56" s="268"/>
      <c r="F56" s="268"/>
      <c r="G56" s="268"/>
      <c r="H56" s="267"/>
      <c r="I56" s="269"/>
      <c r="J56" s="269"/>
      <c r="K56" s="269"/>
      <c r="L56" s="270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2"/>
      <c r="Y56" s="272"/>
      <c r="Z56" s="268"/>
      <c r="AA56" s="297"/>
      <c r="AB56" s="268"/>
      <c r="AC56" s="297"/>
      <c r="AD56" s="269"/>
      <c r="AE56" s="298"/>
      <c r="AF56" s="297"/>
    </row>
    <row r="57" spans="1:32" ht="16.5" thickBot="1" x14ac:dyDescent="0.3">
      <c r="A57" s="490" t="s">
        <v>23</v>
      </c>
      <c r="B57" s="491"/>
      <c r="C57" s="299">
        <f>SUM(C54,C55)</f>
        <v>0</v>
      </c>
      <c r="D57" s="300"/>
      <c r="E57" s="299">
        <f>SUM(E54,E55)</f>
        <v>0</v>
      </c>
      <c r="F57" s="299">
        <f>SUM(F54,F55)</f>
        <v>0</v>
      </c>
      <c r="G57" s="16">
        <f t="shared" ref="G57" si="41">IFERROR(F57/C57, 0)</f>
        <v>0</v>
      </c>
      <c r="H57" s="300"/>
      <c r="I57" s="301">
        <f>SUM(I54,I55)</f>
        <v>0</v>
      </c>
      <c r="J57" s="301">
        <f>SUM(J54,J55)</f>
        <v>0</v>
      </c>
      <c r="K57" s="302">
        <f>IFERROR(J57/E57, 0)</f>
        <v>0</v>
      </c>
      <c r="L57" s="303"/>
      <c r="M57" s="304">
        <f t="shared" ref="M57:X57" si="42">SUM(M54,M55)</f>
        <v>0</v>
      </c>
      <c r="N57" s="299">
        <f t="shared" ref="N57:O57" si="43">SUM(N54,N55)</f>
        <v>0</v>
      </c>
      <c r="O57" s="299">
        <f t="shared" si="43"/>
        <v>0</v>
      </c>
      <c r="P57" s="299">
        <f t="shared" si="42"/>
        <v>0</v>
      </c>
      <c r="Q57" s="305">
        <f t="shared" si="42"/>
        <v>0</v>
      </c>
      <c r="R57" s="305">
        <f t="shared" si="42"/>
        <v>0</v>
      </c>
      <c r="S57" s="306">
        <f t="shared" si="42"/>
        <v>0</v>
      </c>
      <c r="T57" s="299">
        <f t="shared" si="42"/>
        <v>0</v>
      </c>
      <c r="U57" s="305">
        <f t="shared" si="42"/>
        <v>0</v>
      </c>
      <c r="V57" s="305">
        <f t="shared" si="42"/>
        <v>0</v>
      </c>
      <c r="W57" s="305">
        <f t="shared" si="42"/>
        <v>0</v>
      </c>
      <c r="X57" s="307">
        <f t="shared" si="42"/>
        <v>0</v>
      </c>
      <c r="Y57" s="308">
        <f>SUM(Y54,Y55)</f>
        <v>0</v>
      </c>
      <c r="Z57" s="299">
        <f>SUM(Z54,Z55)</f>
        <v>0</v>
      </c>
      <c r="AA57" s="17" t="str">
        <f>IF(OR(C57="",C57=0),"",Z57/C57)</f>
        <v/>
      </c>
      <c r="AB57" s="299">
        <f>SUM(AB54,AB55)</f>
        <v>0</v>
      </c>
      <c r="AC57" s="17" t="str">
        <f>IF(OR(E57="",E57=0),"",AB57/E57)</f>
        <v/>
      </c>
      <c r="AD57" s="301">
        <f>SUM(AD54,AD55)</f>
        <v>0</v>
      </c>
      <c r="AE57" s="309" t="str">
        <f>IF(OR(I57="",I57=0),"",AD57/I57)</f>
        <v/>
      </c>
      <c r="AF57" s="310"/>
    </row>
    <row r="58" spans="1:32" x14ac:dyDescent="0.2">
      <c r="B58" s="311" t="s">
        <v>106</v>
      </c>
      <c r="C58" s="312">
        <f>C17-C57</f>
        <v>0</v>
      </c>
      <c r="D58" s="313"/>
      <c r="E58" s="314">
        <f>E17-E57</f>
        <v>0</v>
      </c>
      <c r="F58" s="315" t="s">
        <v>106</v>
      </c>
      <c r="I58" s="316">
        <f>I17-I57</f>
        <v>0</v>
      </c>
      <c r="J58" s="317" t="s">
        <v>106</v>
      </c>
      <c r="L58" s="43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AD58" s="44"/>
      <c r="AE58" s="44"/>
    </row>
    <row r="59" spans="1:32" ht="25.9" customHeight="1" thickBot="1" x14ac:dyDescent="0.25">
      <c r="C59" s="319"/>
      <c r="E59" s="319"/>
      <c r="I59" s="320"/>
      <c r="L59" s="43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21" t="s">
        <v>107</v>
      </c>
      <c r="AA59" s="41" t="s">
        <v>31</v>
      </c>
      <c r="AD59" s="44"/>
      <c r="AE59" s="44"/>
    </row>
    <row r="60" spans="1:32" ht="15.75" hidden="1" thickBot="1" x14ac:dyDescent="0.3">
      <c r="C60" s="322" t="s">
        <v>108</v>
      </c>
      <c r="E60" s="323" t="s">
        <v>108</v>
      </c>
      <c r="I60" s="324" t="s">
        <v>108</v>
      </c>
      <c r="L60" s="43"/>
      <c r="M60" s="325">
        <v>0</v>
      </c>
      <c r="N60" s="326">
        <v>0</v>
      </c>
      <c r="O60" s="326">
        <v>0</v>
      </c>
      <c r="P60" s="326">
        <v>0</v>
      </c>
      <c r="Q60" s="326">
        <v>0</v>
      </c>
      <c r="R60" s="326">
        <v>0</v>
      </c>
      <c r="S60" s="326">
        <v>0</v>
      </c>
      <c r="T60" s="326">
        <v>0</v>
      </c>
      <c r="U60" s="326">
        <v>0</v>
      </c>
      <c r="V60" s="327">
        <v>0</v>
      </c>
      <c r="W60" s="326">
        <v>0</v>
      </c>
      <c r="X60" s="326">
        <v>0</v>
      </c>
      <c r="Y60" s="328">
        <f>SUM(M60:X60)</f>
        <v>0</v>
      </c>
      <c r="AD60" s="44"/>
      <c r="AE60" s="44"/>
    </row>
    <row r="61" spans="1:32" ht="15.75" hidden="1" thickBot="1" x14ac:dyDescent="0.3">
      <c r="C61" s="329" t="s">
        <v>109</v>
      </c>
      <c r="E61" s="330" t="s">
        <v>109</v>
      </c>
      <c r="I61" s="331" t="s">
        <v>109</v>
      </c>
      <c r="L61" s="43"/>
      <c r="M61" s="332">
        <f>M60-M57</f>
        <v>0</v>
      </c>
      <c r="N61" s="252">
        <f t="shared" ref="N61:O61" si="44">N60-N57</f>
        <v>0</v>
      </c>
      <c r="O61" s="252">
        <f t="shared" si="44"/>
        <v>0</v>
      </c>
      <c r="P61" s="252">
        <f t="shared" ref="P61:X61" si="45">P60-P57</f>
        <v>0</v>
      </c>
      <c r="Q61" s="252">
        <f t="shared" si="45"/>
        <v>0</v>
      </c>
      <c r="R61" s="252">
        <f t="shared" si="45"/>
        <v>0</v>
      </c>
      <c r="S61" s="252">
        <f t="shared" si="45"/>
        <v>0</v>
      </c>
      <c r="T61" s="252">
        <f t="shared" si="45"/>
        <v>0</v>
      </c>
      <c r="U61" s="252">
        <f t="shared" si="45"/>
        <v>0</v>
      </c>
      <c r="V61" s="252">
        <f t="shared" si="45"/>
        <v>0</v>
      </c>
      <c r="W61" s="252">
        <f t="shared" si="45"/>
        <v>0</v>
      </c>
      <c r="X61" s="252">
        <f t="shared" si="45"/>
        <v>0</v>
      </c>
      <c r="Y61" s="333">
        <f>SUM(M61:X61)</f>
        <v>0</v>
      </c>
      <c r="Z61" s="40" t="s">
        <v>110</v>
      </c>
      <c r="AD61" s="44"/>
      <c r="AE61" s="44"/>
    </row>
    <row r="62" spans="1:32" ht="55.15" hidden="1" customHeight="1" thickBot="1" x14ac:dyDescent="0.25">
      <c r="C62" s="334" t="s">
        <v>111</v>
      </c>
      <c r="E62" s="334" t="s">
        <v>111</v>
      </c>
      <c r="I62" s="335" t="s">
        <v>111</v>
      </c>
      <c r="L62" s="43"/>
      <c r="M62" s="336">
        <v>0</v>
      </c>
      <c r="N62" s="337">
        <v>0</v>
      </c>
      <c r="O62" s="337">
        <v>0</v>
      </c>
      <c r="P62" s="337">
        <v>0</v>
      </c>
      <c r="Q62" s="337">
        <v>0</v>
      </c>
      <c r="R62" s="337">
        <v>0</v>
      </c>
      <c r="S62" s="337">
        <v>0</v>
      </c>
      <c r="T62" s="337">
        <v>0</v>
      </c>
      <c r="U62" s="337">
        <v>0</v>
      </c>
      <c r="V62" s="337">
        <v>0</v>
      </c>
      <c r="W62" s="337">
        <v>0</v>
      </c>
      <c r="X62" s="338">
        <v>0</v>
      </c>
      <c r="Y62" s="339"/>
      <c r="Z62" s="483" t="s">
        <v>112</v>
      </c>
      <c r="AA62" s="483"/>
      <c r="AD62" s="44"/>
      <c r="AE62" s="44"/>
    </row>
    <row r="63" spans="1:32" hidden="1" x14ac:dyDescent="0.2">
      <c r="B63" s="467" t="s">
        <v>113</v>
      </c>
      <c r="C63" s="340" t="s">
        <v>114</v>
      </c>
      <c r="E63" s="340" t="s">
        <v>114</v>
      </c>
      <c r="I63" s="341" t="s">
        <v>114</v>
      </c>
      <c r="L63" s="43"/>
      <c r="M63" s="342">
        <v>0</v>
      </c>
      <c r="N63" s="343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5">
        <v>0</v>
      </c>
      <c r="W63" s="345">
        <v>0</v>
      </c>
      <c r="X63" s="346">
        <v>0</v>
      </c>
      <c r="Y63" s="347"/>
      <c r="AD63" s="44"/>
      <c r="AE63" s="44"/>
    </row>
    <row r="64" spans="1:32" ht="13.5" hidden="1" thickBot="1" x14ac:dyDescent="0.25">
      <c r="B64" s="468"/>
      <c r="C64" s="348" t="s">
        <v>115</v>
      </c>
      <c r="E64" s="348" t="s">
        <v>115</v>
      </c>
      <c r="I64" s="349" t="s">
        <v>115</v>
      </c>
      <c r="L64" s="43"/>
      <c r="M64" s="350">
        <v>0</v>
      </c>
      <c r="N64" s="351">
        <v>0</v>
      </c>
      <c r="O64" s="352">
        <v>0</v>
      </c>
      <c r="P64" s="352">
        <v>0</v>
      </c>
      <c r="Q64" s="352">
        <v>0</v>
      </c>
      <c r="R64" s="352">
        <v>0</v>
      </c>
      <c r="S64" s="352">
        <v>0</v>
      </c>
      <c r="T64" s="352">
        <v>0</v>
      </c>
      <c r="U64" s="352">
        <v>0</v>
      </c>
      <c r="V64" s="353">
        <v>0</v>
      </c>
      <c r="W64" s="354">
        <v>0</v>
      </c>
      <c r="X64" s="355">
        <v>0</v>
      </c>
      <c r="Y64" s="318"/>
      <c r="AD64" s="44"/>
      <c r="AE64" s="44"/>
    </row>
    <row r="65" spans="12:31" x14ac:dyDescent="0.2">
      <c r="L65" s="43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AD65" s="44"/>
      <c r="AE65" s="44"/>
    </row>
    <row r="66" spans="12:31" x14ac:dyDescent="0.2">
      <c r="L66" s="43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AD66" s="44"/>
      <c r="AE66" s="44"/>
    </row>
    <row r="67" spans="12:31" x14ac:dyDescent="0.2">
      <c r="L67" s="43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AD67" s="44"/>
      <c r="AE67" s="44"/>
    </row>
    <row r="68" spans="12:31" x14ac:dyDescent="0.2">
      <c r="L68" s="43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AD68" s="44"/>
      <c r="AE68" s="44"/>
    </row>
  </sheetData>
  <sheetProtection algorithmName="SHA-512" hashValue="jxADLyK18osK214bKhJtU8r8vcvMT3siVlAKIHkU2VhiAGLSTsKn9n1jDFKNRU928sOGyWfZScYaWnqOihekGw==" saltValue="Rqp5KHZ+SlcnQ4AhJTFl4w==" spinCount="100000" sheet="1" formatColumns="0"/>
  <mergeCells count="56">
    <mergeCell ref="A14:B14"/>
    <mergeCell ref="A17:B17"/>
    <mergeCell ref="A12:B13"/>
    <mergeCell ref="A19:B20"/>
    <mergeCell ref="C19:C20"/>
    <mergeCell ref="A15:A16"/>
    <mergeCell ref="C2:C9"/>
    <mergeCell ref="Z19:Z20"/>
    <mergeCell ref="AA19:AA20"/>
    <mergeCell ref="AF19:AF20"/>
    <mergeCell ref="AB19:AB20"/>
    <mergeCell ref="AC19:AC20"/>
    <mergeCell ref="AD19:AD20"/>
    <mergeCell ref="AE19:AE20"/>
    <mergeCell ref="Y19:Y20"/>
    <mergeCell ref="D19:D20"/>
    <mergeCell ref="E19:E20"/>
    <mergeCell ref="H19:H20"/>
    <mergeCell ref="F19:F20"/>
    <mergeCell ref="G19:G20"/>
    <mergeCell ref="I19:I20"/>
    <mergeCell ref="J19:J20"/>
    <mergeCell ref="K19:K20"/>
    <mergeCell ref="L19:L20"/>
    <mergeCell ref="A35:B35"/>
    <mergeCell ref="Z62:AA62"/>
    <mergeCell ref="A48:B48"/>
    <mergeCell ref="A49:B49"/>
    <mergeCell ref="A50:B50"/>
    <mergeCell ref="A51:B51"/>
    <mergeCell ref="A52:B52"/>
    <mergeCell ref="A57:B57"/>
    <mergeCell ref="A54:B54"/>
    <mergeCell ref="A55:B55"/>
    <mergeCell ref="A53:B53"/>
    <mergeCell ref="A36:B36"/>
    <mergeCell ref="A37:B37"/>
    <mergeCell ref="A38:B38"/>
    <mergeCell ref="A22:B22"/>
    <mergeCell ref="A44:B44"/>
    <mergeCell ref="A45:B45"/>
    <mergeCell ref="A46:B46"/>
    <mergeCell ref="A47:B47"/>
    <mergeCell ref="A23:B23"/>
    <mergeCell ref="A24:B24"/>
    <mergeCell ref="A25:B25"/>
    <mergeCell ref="A41:B41"/>
    <mergeCell ref="A42:B42"/>
    <mergeCell ref="A43:B43"/>
    <mergeCell ref="A30:B30"/>
    <mergeCell ref="A31:B31"/>
    <mergeCell ref="A32:B32"/>
    <mergeCell ref="A33:B33"/>
    <mergeCell ref="A39:B39"/>
    <mergeCell ref="A40:B40"/>
    <mergeCell ref="B63:B64"/>
  </mergeCells>
  <conditionalFormatting sqref="E26">
    <cfRule type="expression" dxfId="86" priority="25">
      <formula>$E$26&lt;$Y$26</formula>
    </cfRule>
  </conditionalFormatting>
  <conditionalFormatting sqref="E36">
    <cfRule type="expression" dxfId="85" priority="26">
      <formula>$E$36&lt;$Y$36</formula>
    </cfRule>
  </conditionalFormatting>
  <conditionalFormatting sqref="E37">
    <cfRule type="expression" dxfId="84" priority="27">
      <formula>$E$37&lt;$Y$37</formula>
    </cfRule>
  </conditionalFormatting>
  <conditionalFormatting sqref="E38">
    <cfRule type="expression" dxfId="83" priority="28">
      <formula>$E$38&lt;$Y$38</formula>
    </cfRule>
  </conditionalFormatting>
  <conditionalFormatting sqref="E39">
    <cfRule type="expression" dxfId="82" priority="29">
      <formula>$E$39&lt;$Y$39</formula>
    </cfRule>
  </conditionalFormatting>
  <conditionalFormatting sqref="E40">
    <cfRule type="expression" dxfId="81" priority="30">
      <formula>$E$40&lt;$Y$40</formula>
    </cfRule>
  </conditionalFormatting>
  <conditionalFormatting sqref="E41">
    <cfRule type="expression" dxfId="80" priority="31">
      <formula>$E$41&lt;$Y$41</formula>
    </cfRule>
  </conditionalFormatting>
  <conditionalFormatting sqref="E42">
    <cfRule type="expression" dxfId="79" priority="32">
      <formula>$E$42&lt;$Y$42</formula>
    </cfRule>
  </conditionalFormatting>
  <conditionalFormatting sqref="E43">
    <cfRule type="expression" dxfId="78" priority="33">
      <formula>$E$43&lt;$Y$43</formula>
    </cfRule>
  </conditionalFormatting>
  <conditionalFormatting sqref="E44">
    <cfRule type="expression" dxfId="77" priority="34">
      <formula>$E$44&lt;$Y$44</formula>
    </cfRule>
  </conditionalFormatting>
  <conditionalFormatting sqref="E45">
    <cfRule type="expression" dxfId="76" priority="35">
      <formula>$E$45&lt;$Y$45</formula>
    </cfRule>
  </conditionalFormatting>
  <conditionalFormatting sqref="E46">
    <cfRule type="expression" dxfId="75" priority="36">
      <formula>$E$46&lt;$Y$46</formula>
    </cfRule>
  </conditionalFormatting>
  <conditionalFormatting sqref="E47">
    <cfRule type="expression" dxfId="74" priority="37">
      <formula>$E$47&lt;$Y$47</formula>
    </cfRule>
  </conditionalFormatting>
  <conditionalFormatting sqref="E48">
    <cfRule type="expression" dxfId="73" priority="38">
      <formula>$E$48&lt;$Y$48</formula>
    </cfRule>
  </conditionalFormatting>
  <conditionalFormatting sqref="E49">
    <cfRule type="expression" dxfId="72" priority="39">
      <formula>$E$49&lt;$Y$49</formula>
    </cfRule>
  </conditionalFormatting>
  <conditionalFormatting sqref="E50">
    <cfRule type="expression" dxfId="71" priority="40">
      <formula>$E$50&lt;$Y$50</formula>
    </cfRule>
  </conditionalFormatting>
  <conditionalFormatting sqref="E51">
    <cfRule type="expression" dxfId="70" priority="41">
      <formula>$E$51&lt;$Y$51</formula>
    </cfRule>
  </conditionalFormatting>
  <conditionalFormatting sqref="E52">
    <cfRule type="expression" dxfId="69" priority="42">
      <formula>$E$52&lt;$Y$52</formula>
    </cfRule>
  </conditionalFormatting>
  <conditionalFormatting sqref="I26">
    <cfRule type="expression" dxfId="68" priority="24">
      <formula>$I$26&lt;$Y$26</formula>
    </cfRule>
  </conditionalFormatting>
  <conditionalFormatting sqref="I36">
    <cfRule type="expression" dxfId="67" priority="23">
      <formula>$I$36&lt;$Y$36</formula>
    </cfRule>
  </conditionalFormatting>
  <conditionalFormatting sqref="I37">
    <cfRule type="expression" dxfId="66" priority="22">
      <formula>$I$37&lt;$Y$37</formula>
    </cfRule>
  </conditionalFormatting>
  <conditionalFormatting sqref="I38">
    <cfRule type="expression" dxfId="65" priority="21">
      <formula>$I$38&lt;$Y$38</formula>
    </cfRule>
  </conditionalFormatting>
  <conditionalFormatting sqref="I39">
    <cfRule type="expression" dxfId="64" priority="20">
      <formula>$I$39&lt;$Y$39</formula>
    </cfRule>
  </conditionalFormatting>
  <conditionalFormatting sqref="I40">
    <cfRule type="expression" dxfId="63" priority="19">
      <formula>$I$40&lt;$Y$40</formula>
    </cfRule>
  </conditionalFormatting>
  <conditionalFormatting sqref="I41">
    <cfRule type="expression" dxfId="62" priority="18">
      <formula>$I$41&lt;$Y$41</formula>
    </cfRule>
  </conditionalFormatting>
  <conditionalFormatting sqref="I42">
    <cfRule type="expression" dxfId="61" priority="17">
      <formula>$I$42&lt;$Y$42</formula>
    </cfRule>
  </conditionalFormatting>
  <conditionalFormatting sqref="I43">
    <cfRule type="expression" dxfId="60" priority="16">
      <formula>$I$43&lt;$Y$43</formula>
    </cfRule>
  </conditionalFormatting>
  <conditionalFormatting sqref="I44">
    <cfRule type="expression" dxfId="59" priority="15">
      <formula>$I$44&lt;$Y$44</formula>
    </cfRule>
  </conditionalFormatting>
  <conditionalFormatting sqref="I45">
    <cfRule type="expression" dxfId="58" priority="14">
      <formula>$I$45&lt;$Y$45</formula>
    </cfRule>
  </conditionalFormatting>
  <conditionalFormatting sqref="I46">
    <cfRule type="expression" dxfId="57" priority="13">
      <formula>$I$46&lt;$Y$46</formula>
    </cfRule>
  </conditionalFormatting>
  <conditionalFormatting sqref="I47">
    <cfRule type="expression" dxfId="56" priority="12">
      <formula>$I$47&lt;$Y$47</formula>
    </cfRule>
  </conditionalFormatting>
  <conditionalFormatting sqref="I48">
    <cfRule type="expression" dxfId="55" priority="11">
      <formula>$I$48&lt;$Y$48</formula>
    </cfRule>
  </conditionalFormatting>
  <conditionalFormatting sqref="I49">
    <cfRule type="expression" dxfId="54" priority="10">
      <formula>$I$49&lt;$Y$49</formula>
    </cfRule>
  </conditionalFormatting>
  <conditionalFormatting sqref="I50">
    <cfRule type="expression" dxfId="53" priority="9">
      <formula>$I$50&lt;$Y$50</formula>
    </cfRule>
  </conditionalFormatting>
  <conditionalFormatting sqref="I51">
    <cfRule type="expression" dxfId="52" priority="8">
      <formula>$I$51&lt;$Y$51</formula>
    </cfRule>
  </conditionalFormatting>
  <conditionalFormatting sqref="I52">
    <cfRule type="expression" dxfId="51" priority="7">
      <formula>$I$52&lt;$Y$52</formula>
    </cfRule>
  </conditionalFormatting>
  <conditionalFormatting sqref="I55">
    <cfRule type="expression" dxfId="50" priority="6">
      <formula>$I$55&lt;$Y$55</formula>
    </cfRule>
  </conditionalFormatting>
  <conditionalFormatting sqref="M62">
    <cfRule type="expression" dxfId="49" priority="451">
      <formula>IF($M60&lt;&gt;0, $M62=0)</formula>
    </cfRule>
  </conditionalFormatting>
  <conditionalFormatting sqref="M62:X62">
    <cfRule type="cellIs" dxfId="48" priority="90" operator="lessThan">
      <formula>1</formula>
    </cfRule>
  </conditionalFormatting>
  <conditionalFormatting sqref="N62:P62">
    <cfRule type="expression" dxfId="47" priority="178">
      <formula>IF($P60&lt;&gt;0, $P62=0)</formula>
    </cfRule>
  </conditionalFormatting>
  <conditionalFormatting sqref="O61">
    <cfRule type="expression" dxfId="46" priority="87">
      <formula>SUM($M$61:$O$61)&lt;0</formula>
    </cfRule>
  </conditionalFormatting>
  <conditionalFormatting sqref="Q62">
    <cfRule type="expression" dxfId="45" priority="448">
      <formula>IF($Q60&lt;&gt;0, $Q62=0)</formula>
    </cfRule>
  </conditionalFormatting>
  <conditionalFormatting sqref="R61">
    <cfRule type="expression" dxfId="44" priority="86">
      <formula>SUM($P$61:$R$61)&lt;0</formula>
    </cfRule>
    <cfRule type="expression" dxfId="43" priority="427">
      <formula>IF($R$60&lt;&gt;0, (SUM($M$57:$R$57))&gt;(SUM($M$60:$R$60)))</formula>
    </cfRule>
  </conditionalFormatting>
  <conditionalFormatting sqref="R62">
    <cfRule type="expression" dxfId="42" priority="447">
      <formula>IF($R60&lt;&gt;0, R62=0)</formula>
    </cfRule>
  </conditionalFormatting>
  <conditionalFormatting sqref="S62">
    <cfRule type="expression" dxfId="41" priority="446">
      <formula>IF($S60&lt;&gt;0, S62=0)</formula>
    </cfRule>
  </conditionalFormatting>
  <conditionalFormatting sqref="T62">
    <cfRule type="expression" dxfId="40" priority="445">
      <formula>IF($T60&lt;&gt;0, T62=0)</formula>
    </cfRule>
  </conditionalFormatting>
  <conditionalFormatting sqref="U61">
    <cfRule type="expression" dxfId="39" priority="85">
      <formula>SUM($S$61:$U$61)&lt;0</formula>
    </cfRule>
    <cfRule type="expression" dxfId="38" priority="428">
      <formula>IF($U$60&lt;&gt;0, (SUM($M$57:$U$57))&gt;(SUM($M$60:$U$60)))</formula>
    </cfRule>
  </conditionalFormatting>
  <conditionalFormatting sqref="U62">
    <cfRule type="expression" dxfId="37" priority="444">
      <formula>IF($U60&lt;&gt;0, U62=0)</formula>
    </cfRule>
  </conditionalFormatting>
  <conditionalFormatting sqref="V62">
    <cfRule type="expression" dxfId="36" priority="443">
      <formula>IF($V60&lt;&gt;0, V62=0)</formula>
    </cfRule>
  </conditionalFormatting>
  <conditionalFormatting sqref="W62">
    <cfRule type="expression" dxfId="35" priority="442">
      <formula>IF($W60&lt;&gt;0, $W62=0)</formula>
    </cfRule>
  </conditionalFormatting>
  <conditionalFormatting sqref="X61">
    <cfRule type="expression" dxfId="34" priority="84">
      <formula>SUM($V$61:$X$61)&lt;0</formula>
    </cfRule>
    <cfRule type="expression" dxfId="33" priority="429">
      <formula>IF($X$60&lt;&gt;0, (SUM($M$57:$X$57))&gt;(SUM($M$60:$X$60)))</formula>
    </cfRule>
  </conditionalFormatting>
  <conditionalFormatting sqref="X62">
    <cfRule type="expression" dxfId="32" priority="441">
      <formula>IF($X60&lt;&gt;0, $X62=0)</formula>
    </cfRule>
  </conditionalFormatting>
  <conditionalFormatting sqref="Y22">
    <cfRule type="expression" dxfId="31" priority="76">
      <formula>IF(AND($C$22=0,$E$22=0, $I$22=0), ($Y$22&lt;&gt;0))</formula>
    </cfRule>
  </conditionalFormatting>
  <conditionalFormatting sqref="Y23">
    <cfRule type="expression" dxfId="30" priority="68">
      <formula>IF(AND($C$23=0, $E$23=0, $I$23=0), ($Y$23&lt;&gt;0))</formula>
    </cfRule>
  </conditionalFormatting>
  <conditionalFormatting sqref="Y24">
    <cfRule type="expression" dxfId="29" priority="74">
      <formula>IF(AND($C$24=0, $E$24=0, $I$24=0), ($Y$24&lt;&gt;0))</formula>
    </cfRule>
  </conditionalFormatting>
  <conditionalFormatting sqref="Y25">
    <cfRule type="expression" dxfId="28" priority="73">
      <formula>IF(AND($C$25=0, $E$25=0, $I$25=0), ($Y$25&lt;&gt;0))</formula>
    </cfRule>
  </conditionalFormatting>
  <conditionalFormatting sqref="Y26">
    <cfRule type="expression" dxfId="27" priority="79">
      <formula>IF(AND($C$26=0, $E$26=0, $I$26=0), ($Y$26&lt;&gt;0))</formula>
    </cfRule>
  </conditionalFormatting>
  <conditionalFormatting sqref="Y27">
    <cfRule type="expression" dxfId="26" priority="70">
      <formula>IF(AND($C$27=0, $E$27=0, $I$27=0), ($Y$27&lt;&gt;0))</formula>
    </cfRule>
  </conditionalFormatting>
  <conditionalFormatting sqref="Y30">
    <cfRule type="expression" dxfId="25" priority="67">
      <formula>IF(AND($C$30=0, $E$30=0,$I$30=0), ($Y$30&lt;&gt;0))</formula>
    </cfRule>
  </conditionalFormatting>
  <conditionalFormatting sqref="Y31">
    <cfRule type="expression" dxfId="24" priority="66">
      <formula>IF(AND($C$31=0, $E$31=0, $I$31=0), ($Y$31&lt;&gt;0))</formula>
    </cfRule>
  </conditionalFormatting>
  <conditionalFormatting sqref="Y32">
    <cfRule type="expression" dxfId="23" priority="64">
      <formula>IF(AND($C$32=0, $E$32=0, $I$32=0), ($Y$32&lt;&gt;0))</formula>
    </cfRule>
  </conditionalFormatting>
  <conditionalFormatting sqref="Y33">
    <cfRule type="expression" dxfId="22" priority="63">
      <formula>IF(AND($C$33=0, $E$33=0, $I$33=0), ($Y$33&lt;&gt;0))</formula>
    </cfRule>
  </conditionalFormatting>
  <conditionalFormatting sqref="Y36">
    <cfRule type="expression" dxfId="21" priority="62">
      <formula>IF(AND($C$36=0, $E$36=0, $I$36=0), ($Y$36&lt;&gt;0))</formula>
    </cfRule>
  </conditionalFormatting>
  <conditionalFormatting sqref="Y37">
    <cfRule type="expression" dxfId="20" priority="61">
      <formula>IF(AND($C$37=0, $E$37=0, $I$37=0), ($Y$37&lt;&gt;0))</formula>
    </cfRule>
  </conditionalFormatting>
  <conditionalFormatting sqref="Y38">
    <cfRule type="expression" dxfId="19" priority="60">
      <formula>IF(AND($C$38=0, $E$38=0, $I$38=0), ($Y$38&lt;&gt;0))</formula>
    </cfRule>
  </conditionalFormatting>
  <conditionalFormatting sqref="Y39">
    <cfRule type="expression" dxfId="18" priority="59">
      <formula>IF(AND($C$39=0, $E$39=0, $I$39=0), ($Y$39&lt;&gt;0))</formula>
    </cfRule>
  </conditionalFormatting>
  <conditionalFormatting sqref="Y40">
    <cfRule type="expression" dxfId="17" priority="58">
      <formula>IF(AND($C$40=0, $E$40=0, $I$40=0), ($Y$40&lt;&gt;0))</formula>
    </cfRule>
  </conditionalFormatting>
  <conditionalFormatting sqref="Y41">
    <cfRule type="expression" dxfId="16" priority="57">
      <formula>IF(AND($C$41=0, $E$41=0, $I$41=0), ($Y$41&lt;&gt;0))</formula>
    </cfRule>
  </conditionalFormatting>
  <conditionalFormatting sqref="Y42">
    <cfRule type="expression" dxfId="15" priority="56">
      <formula>IF(AND($C$42=0, $E$42=0, $I$42=0), ($Y$42&lt;&gt;0))</formula>
    </cfRule>
  </conditionalFormatting>
  <conditionalFormatting sqref="Y43">
    <cfRule type="expression" dxfId="14" priority="55">
      <formula>IF(AND($C$43=0, $E$43=0, $I$43=0), ($Y$43&lt;&gt;0))</formula>
    </cfRule>
  </conditionalFormatting>
  <conditionalFormatting sqref="Y44">
    <cfRule type="expression" dxfId="13" priority="54">
      <formula>IF(AND($C$44=0, $E$44=0, $I$44=0), ($Y$44&lt;&gt;0))</formula>
    </cfRule>
  </conditionalFormatting>
  <conditionalFormatting sqref="Y45">
    <cfRule type="expression" dxfId="12" priority="53">
      <formula>IF(AND($C$45=0, $E$45=0, $I$45=0), ($Y$45&lt;&gt;0))</formula>
    </cfRule>
  </conditionalFormatting>
  <conditionalFormatting sqref="Y46">
    <cfRule type="expression" dxfId="11" priority="52">
      <formula>IF(AND($C$46=0, $E$46=0, $I$46=0), ($Y$46&lt;&gt;0))</formula>
    </cfRule>
  </conditionalFormatting>
  <conditionalFormatting sqref="Y47">
    <cfRule type="expression" dxfId="10" priority="51">
      <formula>IF(AND($C$47=0, $E$47=0, $I$47=0), ($Y$47&lt;&gt;0))</formula>
    </cfRule>
  </conditionalFormatting>
  <conditionalFormatting sqref="Y48">
    <cfRule type="expression" dxfId="9" priority="49">
      <formula>IF(AND($C$48=0, $E$48=0, $I$48=0), ($Y$48&lt;&gt;0))</formula>
    </cfRule>
  </conditionalFormatting>
  <conditionalFormatting sqref="Y49">
    <cfRule type="expression" dxfId="8" priority="48">
      <formula>IF(AND($C$49=0, $E$49=0, $I$49=0), ($Y$49&lt;&gt;0))</formula>
    </cfRule>
  </conditionalFormatting>
  <conditionalFormatting sqref="Y50">
    <cfRule type="expression" dxfId="7" priority="47">
      <formula>IF(AND($C$50=0, $E$50=0, $I$50=0), ($Y$50&lt;&gt;0))</formula>
    </cfRule>
  </conditionalFormatting>
  <conditionalFormatting sqref="Y51">
    <cfRule type="expression" dxfId="6" priority="46">
      <formula>IF(AND($C$51=0, $E$51=0, $I$51=0), ($Y$51&lt;&gt;0))</formula>
    </cfRule>
  </conditionalFormatting>
  <conditionalFormatting sqref="Y52">
    <cfRule type="expression" dxfId="5" priority="45">
      <formula>IF(AND($C$52=0, $E$52=0, $I$52=0), ($Y$52&lt;&gt;0))</formula>
    </cfRule>
  </conditionalFormatting>
  <conditionalFormatting sqref="Y55">
    <cfRule type="expression" dxfId="4" priority="44">
      <formula>IF(AND($C$55=0, $E$55=0, $I$55=0), ($Y$55&lt;&gt;0))</formula>
    </cfRule>
    <cfRule type="cellIs" dxfId="3" priority="81" operator="greaterThan">
      <formula>$Y$57*0.101</formula>
    </cfRule>
  </conditionalFormatting>
  <conditionalFormatting sqref="Y61">
    <cfRule type="expression" dxfId="2" priority="83">
      <formula>$Y$61&lt;0</formula>
    </cfRule>
  </conditionalFormatting>
  <conditionalFormatting sqref="AA28 AC28 AE28 AA34 AC34 AE34 AA53 AC53 AE53">
    <cfRule type="cellIs" dxfId="1" priority="440" operator="lessThan">
      <formula>-0.1045</formula>
    </cfRule>
  </conditionalFormatting>
  <conditionalFormatting sqref="AA55 AC55 AE55">
    <cfRule type="cellIs" dxfId="0" priority="439" operator="lessThan">
      <formula>0</formula>
    </cfRule>
  </conditionalFormatting>
  <hyperlinks>
    <hyperlink ref="C2:C9" r:id="rId1" display="Please use this link if you have concerns on how to complete your budget." xr:uid="{6DED647B-9A94-4594-B350-B64BBEF23CFA}"/>
  </hyperlinks>
  <pageMargins left="0.25" right="0.25" top="0.75" bottom="0.75" header="0.3" footer="0.3"/>
  <pageSetup scale="65" orientation="landscape" r:id="rId2"/>
  <ignoredErrors>
    <ignoredError sqref="AA57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2E80F6-8CAF-45D8-A72A-F35847144ADD}">
          <x14:formula1>
            <xm:f>'Drop Downs'!$A$4:$A$5</xm:f>
          </x14:formula1>
          <xm:sqref>B4</xm:sqref>
        </x14:dataValidation>
        <x14:dataValidation type="list" allowBlank="1" showInputMessage="1" showErrorMessage="1" xr:uid="{FD0B36AE-7CAE-477A-ADB1-A85C4E6A43CB}">
          <x14:formula1>
            <xm:f>'Drop Downs'!$C$4:$C$7</xm:f>
          </x14:formula1>
          <xm:sqref>B5</xm:sqref>
        </x14:dataValidation>
        <x14:dataValidation type="list" allowBlank="1" showInputMessage="1" showErrorMessage="1" xr:uid="{D28E2DC3-DDCE-4EE1-AC8A-DFBB811D35E0}">
          <x14:formula1>
            <xm:f>'Drop Downs'!$G$4:$G$15</xm:f>
          </x14:formula1>
          <xm:sqref>N7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A498-8B54-43F7-A0A6-77FF71ECE42B}">
  <dimension ref="A3:G17"/>
  <sheetViews>
    <sheetView workbookViewId="0">
      <selection activeCell="G17" sqref="G17"/>
    </sheetView>
  </sheetViews>
  <sheetFormatPr defaultColWidth="8.7109375" defaultRowHeight="12.75" x14ac:dyDescent="0.2"/>
  <cols>
    <col min="1" max="16384" width="8.7109375" style="1"/>
  </cols>
  <sheetData>
    <row r="3" spans="1:7" x14ac:dyDescent="0.2">
      <c r="A3" s="2" t="s">
        <v>116</v>
      </c>
      <c r="B3" s="2"/>
      <c r="C3" s="2" t="s">
        <v>117</v>
      </c>
      <c r="D3" s="2"/>
      <c r="E3" s="2" t="s">
        <v>118</v>
      </c>
      <c r="G3" s="2" t="s">
        <v>119</v>
      </c>
    </row>
    <row r="4" spans="1:7" x14ac:dyDescent="0.2">
      <c r="A4" s="1" t="s">
        <v>120</v>
      </c>
      <c r="C4" s="1" t="s">
        <v>121</v>
      </c>
      <c r="E4" s="1" t="s">
        <v>29</v>
      </c>
      <c r="G4" s="1" t="s">
        <v>122</v>
      </c>
    </row>
    <row r="5" spans="1:7" x14ac:dyDescent="0.2">
      <c r="A5" s="1" t="s">
        <v>123</v>
      </c>
      <c r="C5" s="1" t="s">
        <v>124</v>
      </c>
      <c r="E5" s="1" t="s">
        <v>125</v>
      </c>
      <c r="G5" s="1" t="s">
        <v>12</v>
      </c>
    </row>
    <row r="6" spans="1:7" x14ac:dyDescent="0.2">
      <c r="C6" s="1" t="s">
        <v>126</v>
      </c>
      <c r="E6" s="1" t="s">
        <v>42</v>
      </c>
      <c r="G6" s="1" t="s">
        <v>13</v>
      </c>
    </row>
    <row r="7" spans="1:7" x14ac:dyDescent="0.2">
      <c r="C7" s="1" t="s">
        <v>127</v>
      </c>
      <c r="E7" s="1" t="s">
        <v>128</v>
      </c>
      <c r="G7" s="1" t="s">
        <v>14</v>
      </c>
    </row>
    <row r="8" spans="1:7" x14ac:dyDescent="0.2">
      <c r="G8" s="1" t="s">
        <v>15</v>
      </c>
    </row>
    <row r="9" spans="1:7" x14ac:dyDescent="0.2">
      <c r="G9" s="1" t="s">
        <v>16</v>
      </c>
    </row>
    <row r="10" spans="1:7" x14ac:dyDescent="0.2">
      <c r="G10" s="1" t="s">
        <v>17</v>
      </c>
    </row>
    <row r="11" spans="1:7" x14ac:dyDescent="0.2">
      <c r="G11" s="1" t="s">
        <v>18</v>
      </c>
    </row>
    <row r="12" spans="1:7" x14ac:dyDescent="0.2">
      <c r="G12" s="1" t="s">
        <v>19</v>
      </c>
    </row>
    <row r="13" spans="1:7" x14ac:dyDescent="0.2">
      <c r="G13" s="1" t="s">
        <v>20</v>
      </c>
    </row>
    <row r="14" spans="1:7" x14ac:dyDescent="0.2">
      <c r="G14" s="1" t="s">
        <v>21</v>
      </c>
    </row>
    <row r="15" spans="1:7" x14ac:dyDescent="0.2">
      <c r="G15" s="1" t="s">
        <v>22</v>
      </c>
    </row>
    <row r="17" spans="7:7" x14ac:dyDescent="0.2">
      <c r="G17" s="1" t="b">
        <f>IF(AND($C$22=0,$E$22=0),$Y$22&lt;&gt;0)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Summer Personnel</vt:lpstr>
      <vt:lpstr>School Year Personnel</vt:lpstr>
      <vt:lpstr>Budget &amp; Expense Report</vt:lpstr>
      <vt:lpstr>Drop 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Lairmore</dc:creator>
  <cp:keywords/>
  <dc:description/>
  <cp:lastModifiedBy>Robert Lairmore</cp:lastModifiedBy>
  <cp:revision/>
  <cp:lastPrinted>2025-06-06T16:16:32Z</cp:lastPrinted>
  <dcterms:created xsi:type="dcterms:W3CDTF">2023-07-24T17:44:50Z</dcterms:created>
  <dcterms:modified xsi:type="dcterms:W3CDTF">2026-07-10T13:17:14Z</dcterms:modified>
  <cp:category/>
  <cp:contentStatus/>
</cp:coreProperties>
</file>